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jalars\Downloads\"/>
    </mc:Choice>
  </mc:AlternateContent>
  <xr:revisionPtr revIDLastSave="0" documentId="8_{66C389E7-1DCA-4B1C-9CDB-0A4F8148FDE3}" xr6:coauthVersionLast="47" xr6:coauthVersionMax="47" xr10:uidLastSave="{00000000-0000-0000-0000-000000000000}"/>
  <bookViews>
    <workbookView xWindow="30960" yWindow="2160" windowWidth="21600" windowHeight="11175" xr2:uid="{C1E30FE6-AE3F-409F-A5CC-07670C3D8D2C}"/>
  </bookViews>
  <sheets>
    <sheet name="Direct Care Services Calculator" sheetId="9" r:id="rId1"/>
    <sheet name="HMA Attestation" sheetId="7" r:id="rId2"/>
    <sheet name="Age Approp. Norms &amp; Definitions" sheetId="6" r:id="rId3"/>
  </sheets>
  <definedNames>
    <definedName name="_xlnm.Print_Area" localSheetId="2">'Age Approp. Norms &amp; Definitions'!$A$1:$H$50</definedName>
    <definedName name="_xlnm.Print_Area" localSheetId="0">'Direct Care Services Calculator'!$A$1:$M$51</definedName>
    <definedName name="_xlnm.Print_Area" localSheetId="1">'HMA Attestation'!$A$1:$L$56</definedName>
    <definedName name="_xlnm.Print_Titles" localSheetId="2">'Age Approp. Norms &amp; Definitions'!$2:$2</definedName>
    <definedName name="valuevx">42.314159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8" i="9" l="1"/>
  <c r="I40" i="9"/>
  <c r="I39" i="9"/>
  <c r="I38" i="9"/>
  <c r="I37" i="9"/>
  <c r="I36" i="9"/>
  <c r="I35" i="9"/>
  <c r="I34" i="9"/>
  <c r="I33" i="9"/>
  <c r="I32" i="9"/>
  <c r="I31" i="9"/>
  <c r="I30" i="9"/>
  <c r="I29" i="9"/>
  <c r="I28" i="9"/>
  <c r="I27" i="9"/>
  <c r="I26" i="9"/>
  <c r="I22" i="9"/>
  <c r="I21" i="9"/>
  <c r="I20" i="9"/>
  <c r="I19" i="9"/>
  <c r="I18" i="9"/>
  <c r="I17" i="9"/>
  <c r="I16" i="9"/>
  <c r="I15" i="9"/>
  <c r="I14" i="9"/>
  <c r="I13" i="9"/>
  <c r="I12" i="9"/>
  <c r="I11" i="9"/>
  <c r="I28" i="7"/>
  <c r="I27" i="7"/>
  <c r="I26" i="7"/>
  <c r="I25" i="7"/>
  <c r="I24" i="7"/>
  <c r="I23" i="7"/>
  <c r="I22" i="7"/>
  <c r="I21" i="7"/>
  <c r="I20" i="7"/>
  <c r="I19" i="7"/>
  <c r="I18" i="7"/>
  <c r="I17" i="7"/>
  <c r="I16" i="7"/>
  <c r="I15" i="7"/>
  <c r="I14" i="7"/>
  <c r="I13" i="7"/>
  <c r="I12" i="7"/>
  <c r="I11" i="7"/>
  <c r="E23" i="9" l="1"/>
  <c r="K47" i="9" s="1"/>
  <c r="G41" i="9"/>
  <c r="K49" i="9" s="1"/>
  <c r="I29" i="7"/>
  <c r="J45" i="9" s="1"/>
  <c r="K51" i="9" l="1"/>
</calcChain>
</file>

<file path=xl/sharedStrings.xml><?xml version="1.0" encoding="utf-8"?>
<sst xmlns="http://schemas.openxmlformats.org/spreadsheetml/2006/main" count="419" uniqueCount="216">
  <si>
    <t>Community First Choice (CFC) Direct Care Services Calculator - for Children</t>
  </si>
  <si>
    <t>Member Name:</t>
  </si>
  <si>
    <t xml:space="preserve">  Medicaid ID:</t>
  </si>
  <si>
    <t>Start Date:</t>
  </si>
  <si>
    <t>End Date:</t>
  </si>
  <si>
    <t>Program:</t>
  </si>
  <si>
    <t>Community First Choice</t>
  </si>
  <si>
    <t>Service:</t>
  </si>
  <si>
    <t>&lt;select&gt;</t>
  </si>
  <si>
    <t>Case Manager:</t>
  </si>
  <si>
    <t xml:space="preserve">The Direct Care Services Calculator is a tool designed for case managers to utilize during the service planning process for homemaker, personal care, and health maintenance activity services provided through agency based home care, In-Home Support Services, and Consumer-Directed Attendant Support Services. 
Acquisition, Maintenance, and Enhancement (AME) of Skills service is available within Homemaker and Personal Care. AME is support related to functional skills training and is desired by the member to accomplish ADLs/IADLs and other health related tasks to increase their independence and reduce supports needed in the home and community. 
Case Manager instructions for AME: If a member requests AME for any one of the tasks under Homemaker and/or Personal Care, please check the AME box next to the desired task. AME is not an additional billable service, but is part of the services authorized under Homemaker and Personal Care. 
Legally Responsible Person means any person who has legal responsibility to care for another person such as the parent or guardian of a minor child or the member’s spouse.
*Homemaker services provided by a Legally Responsible Person may not exceed 10 hours per week, per legally responsible person.
Task ‘Norms’ are to be used as a guide to determine the typical amount of time a task may take an individual to complete. Norms are not definitive and may vary depending on care needs. Norms for children can be found on the tab titled "Age Appropriate Norms &amp; Definitions". </t>
  </si>
  <si>
    <t>Homemaker</t>
  </si>
  <si>
    <t>Task</t>
  </si>
  <si>
    <t>norms</t>
  </si>
  <si>
    <t>min
per task</t>
  </si>
  <si>
    <t>times
per week</t>
  </si>
  <si>
    <t>min / week</t>
  </si>
  <si>
    <t>AME?</t>
  </si>
  <si>
    <t>Floor Care</t>
  </si>
  <si>
    <t>15 min/room per week</t>
  </si>
  <si>
    <t>Bathroom</t>
  </si>
  <si>
    <t>15min/week</t>
  </si>
  <si>
    <t>Kitchen</t>
  </si>
  <si>
    <t>Trash</t>
  </si>
  <si>
    <t>5min/day</t>
  </si>
  <si>
    <t>Meal Prep/Menu Planning</t>
  </si>
  <si>
    <t>1 hr/main meal
30 min/secondary meal
15 min/day for snacks</t>
  </si>
  <si>
    <t>Dishwashing</t>
  </si>
  <si>
    <t>20min/load</t>
  </si>
  <si>
    <t>Bed Making</t>
  </si>
  <si>
    <t>Laundry</t>
  </si>
  <si>
    <t>Shopping</t>
  </si>
  <si>
    <t>120min/week</t>
  </si>
  <si>
    <t>Dusting</t>
  </si>
  <si>
    <t>30min/week</t>
  </si>
  <si>
    <t>Appointment Management</t>
  </si>
  <si>
    <t>IND</t>
  </si>
  <si>
    <t>Money Management/Banking</t>
  </si>
  <si>
    <r>
      <t>TOTAL</t>
    </r>
    <r>
      <rPr>
        <sz val="12"/>
        <rFont val="Trebuchet MS"/>
        <family val="2"/>
      </rPr>
      <t xml:space="preserve"> (hours*)</t>
    </r>
  </si>
  <si>
    <t>Care provided by Legally Responsible Person (hours)</t>
  </si>
  <si>
    <t>Personal Care</t>
  </si>
  <si>
    <t>Bathing</t>
  </si>
  <si>
    <t>30 min / day</t>
  </si>
  <si>
    <t>Dressing</t>
  </si>
  <si>
    <t>15 min / change
5 min / device</t>
  </si>
  <si>
    <t>Skin Care</t>
  </si>
  <si>
    <t>5 min / time</t>
  </si>
  <si>
    <t>Transfers</t>
  </si>
  <si>
    <t>Mobility</t>
  </si>
  <si>
    <t xml:space="preserve">5min/inside the home 15min outside home	</t>
  </si>
  <si>
    <t>Eating</t>
  </si>
  <si>
    <t>30 min / meal</t>
  </si>
  <si>
    <t>Respiratory Assistance</t>
  </si>
  <si>
    <t>Positioning</t>
  </si>
  <si>
    <t>5 min / 2 hours</t>
  </si>
  <si>
    <t>Bladder Care</t>
  </si>
  <si>
    <t>Bowel Care</t>
  </si>
  <si>
    <t>Hygiene</t>
  </si>
  <si>
    <t>15 min / day</t>
  </si>
  <si>
    <t>Medical Equipment</t>
  </si>
  <si>
    <t>Medication Reminders</t>
  </si>
  <si>
    <t>Protective Oversight</t>
  </si>
  <si>
    <t>Accompanying</t>
  </si>
  <si>
    <t>Health Maintenance Activities</t>
  </si>
  <si>
    <r>
      <t xml:space="preserve"> Recommended by Nurse Assessor</t>
    </r>
    <r>
      <rPr>
        <sz val="12"/>
        <rFont val="Trebuchet MS"/>
        <family val="2"/>
      </rPr>
      <t xml:space="preserve"> (hours*)</t>
    </r>
  </si>
  <si>
    <r>
      <rPr>
        <b/>
        <sz val="12"/>
        <color rgb="FF000000"/>
        <rFont val="Trebuchet MS"/>
        <family val="2"/>
      </rPr>
      <t>*</t>
    </r>
    <r>
      <rPr>
        <sz val="12"/>
        <color rgb="FF000000"/>
        <rFont val="Trebuchet MS"/>
        <family val="2"/>
      </rPr>
      <t>If a deviation is needed from the HMA hours recommended by the Nurse Assessor, please fill out HMA Attestation tab.</t>
    </r>
  </si>
  <si>
    <t>HMA Hours Determined on HMA Attestation Tab</t>
  </si>
  <si>
    <t>Total Service Hours</t>
  </si>
  <si>
    <t>Homemaker - Provided by Legally Responsible Person</t>
  </si>
  <si>
    <r>
      <t>HMA Hours Authorized by Case Manager</t>
    </r>
    <r>
      <rPr>
        <sz val="12"/>
        <rFont val="Trebuchet MS"/>
        <family val="2"/>
      </rPr>
      <t xml:space="preserve"> (amount should </t>
    </r>
    <r>
      <rPr>
        <i/>
        <sz val="12"/>
        <rFont val="Trebuchet MS"/>
        <family val="2"/>
      </rPr>
      <t xml:space="preserve">either </t>
    </r>
    <r>
      <rPr>
        <sz val="12"/>
        <rFont val="Trebuchet MS"/>
        <family val="2"/>
      </rPr>
      <t xml:space="preserve">equal the recommended total by the Nurse Assessor </t>
    </r>
    <r>
      <rPr>
        <i/>
        <sz val="12"/>
        <rFont val="Trebuchet MS"/>
        <family val="2"/>
      </rPr>
      <t xml:space="preserve">or </t>
    </r>
    <r>
      <rPr>
        <sz val="12"/>
        <rFont val="Trebuchet MS"/>
        <family val="2"/>
      </rPr>
      <t>the amount determined on the HMA Attestation Tab)</t>
    </r>
  </si>
  <si>
    <t>TOTAL</t>
  </si>
  <si>
    <t>IHSS</t>
  </si>
  <si>
    <t>CDASS</t>
  </si>
  <si>
    <t>Agency - Based</t>
  </si>
  <si>
    <t>Community First Choice (CFC) Direct Care Services Calculator - HMA Attestation for Children</t>
  </si>
  <si>
    <r>
      <rPr>
        <b/>
        <sz val="12"/>
        <color rgb="FF000000"/>
        <rFont val="Trebuchet MS"/>
        <family val="2"/>
      </rPr>
      <t xml:space="preserve">Case Manager Instructions
</t>
    </r>
    <r>
      <rPr>
        <sz val="12"/>
        <color rgb="FF000000"/>
        <rFont val="Trebuchet MS"/>
        <family val="2"/>
      </rPr>
      <t>Case Managers (CMs) are permitted to deviate from the total hours of Health Maintenance Activities from the Nurse Assessor recommendation. If you decide to deviate from the Nurse Assessor (NA) Recommendation for HMA hours, you must complete the below HMA attestation and use the CFC HMA Documentation Guide to ensure proper documentation is in place.
What to do:
1. Review the NA Recommendation Letter for HMA hours with your member.
2. If an alternative amount of time is needed, complete the following HMA services calculator and provide justification for the authorized hours. With the member, during service planning discussions, document each task listed below and use the CFC HMA Documentation Guide and Age-Appropriate Norms as a reference. 
3. For each task you select, you must ensure you have the appropriate documentation to justify the authorization. Documentation can derive from the Legacy 100.2 or new justification can be entered in the section below. Documentation to justify a deviation from the Nurse Assessor recommendation must include: frequency and duration of the task, all requirements outlined in the CFC HMA Documentation Guide, and why the task deviates from the Nurse Assessor recommendation. Total hours on the HMA Attestation will populate to the DCSC tab in this document.
4. Go to the DCSC tab in this document, enter the HMA Nurse Assessor recommendation hours, and compare the total HMA hours determined on the HMA Attestation with the total hours recommended by the Nurse Assessor. In the 'HMA Total Hours Authorized by Case Manager' box, enter the amount of hours that aligns with the member's needs. 
5. Complete the DCSC in Bridge and submit the PAR to authorize the amount of services that most aligns with the member's needs.
6. Save and print the HMA Attestation tab as a PDF titled "YYYY_DeviationAttestation_MemberID", sign the below attestation, and upload the attestation in CCM.</t>
    </r>
  </si>
  <si>
    <t>IND*</t>
  </si>
  <si>
    <t>15min/each time</t>
  </si>
  <si>
    <t>5min/each time</t>
  </si>
  <si>
    <t>Feeding</t>
  </si>
  <si>
    <t>Respiratory Care</t>
  </si>
  <si>
    <t>15min/2 hours</t>
  </si>
  <si>
    <t>Hair Care</t>
  </si>
  <si>
    <t>Nail Care</t>
  </si>
  <si>
    <t>Mouth Care</t>
  </si>
  <si>
    <t>Shaving</t>
  </si>
  <si>
    <t>Medical Management</t>
  </si>
  <si>
    <t>10min/each time</t>
  </si>
  <si>
    <t>Medication Assistance</t>
  </si>
  <si>
    <t>5 min/each time</t>
  </si>
  <si>
    <t>Exercise</t>
  </si>
  <si>
    <t>Enter your justification for each task in the field(s) below. Justification should include frequency and duration of the task, all requirements outlined in the CFC HMA Documentation Guide, and why the task deviates from the Nurse Assessor recommendation.</t>
  </si>
  <si>
    <t>Justification</t>
  </si>
  <si>
    <t>Instructions for completing document - save as PDF and sign, upload attestation in CCM, use the total hours amount on page 1 to enter into the DCSC in Bridge.</t>
  </si>
  <si>
    <t>Case Manager Signature</t>
  </si>
  <si>
    <t>Date</t>
  </si>
  <si>
    <t>Homemaker Norms - 10 CCR 2505-10, 8.7527</t>
  </si>
  <si>
    <t>Definition</t>
  </si>
  <si>
    <t>0-71 months</t>
  </si>
  <si>
    <t>6-10 years</t>
  </si>
  <si>
    <t>11-14 years</t>
  </si>
  <si>
    <t>15-17 years</t>
  </si>
  <si>
    <t>18+</t>
  </si>
  <si>
    <t>Special Considerations for 0-71 months</t>
  </si>
  <si>
    <t xml:space="preserve">Floor Care
</t>
  </si>
  <si>
    <t xml:space="preserve">Includes mopping, sweeping and/or vacuuming. 
Comments: Spills and mud shall be wiped as needed. </t>
  </si>
  <si>
    <t>0 minutes</t>
  </si>
  <si>
    <t>0 - 10 minutes</t>
  </si>
  <si>
    <t>15 minutes</t>
  </si>
  <si>
    <t xml:space="preserve">N/A - please refer to Age-Appropriate Guidelines for Homemaker authorizations. </t>
  </si>
  <si>
    <t xml:space="preserve">Bathroom
</t>
  </si>
  <si>
    <t>This task includes cleaning the toilet, commode or bedpan; sink and counter; mirrors; tub or shower.</t>
  </si>
  <si>
    <t xml:space="preserve">Kitchen
</t>
  </si>
  <si>
    <t>This task includes wiping up spills in the refrigerator and tossing out old food.   
Cleaning of the kitchen floor and dishwashing is counted separately under Floor Care and Dishwashing. </t>
  </si>
  <si>
    <t xml:space="preserve">Trash
</t>
  </si>
  <si>
    <t xml:space="preserve">This task includes emptying garbage cans and/or wastebaskets in the house and replacing garbage bags inside garbage cans and/or wastebaskets if necessary. </t>
  </si>
  <si>
    <t>0-5 minutes</t>
  </si>
  <si>
    <t>5 minutes</t>
  </si>
  <si>
    <t xml:space="preserve">Meal Prep/Menu Planning
</t>
  </si>
  <si>
    <t xml:space="preserve">This task includes preparation and cleanup of meals and snacks. This also includes meal set-up.
Additionally, providers may prepare several meals at one time for the Member to eat later in the day or week. </t>
  </si>
  <si>
    <t>15 minutes for main meal; 7 minutes for other meals; 5 minutes for snacks</t>
  </si>
  <si>
    <t>30 minutes for main meal; 7 minutes for other meals; 5 minutes for snacks</t>
  </si>
  <si>
    <t>60 minutes for main meal; 30 minutes for other meals; 15 minutes for snacks</t>
  </si>
  <si>
    <t xml:space="preserve">Dishwashing
</t>
  </si>
  <si>
    <t>This task includes washing of dishes in sink, drying and putting away, loading and unloading dishwasher as well as wiping the counter, the top of the stove or inside of the microwave, and the outside of other kitchen appliances.</t>
  </si>
  <si>
    <t>10-15 minutes</t>
  </si>
  <si>
    <t>20 minutes</t>
  </si>
  <si>
    <t xml:space="preserve">Bed Making
</t>
  </si>
  <si>
    <t>This task includes neatly arranging the sheets, blankets, and bedspread/comforter on the bed.</t>
  </si>
  <si>
    <t xml:space="preserve">Laundry
</t>
  </si>
  <si>
    <t>This task includes sorting laundry, washing, drying, folding, ironing and putting clean clothing away.</t>
  </si>
  <si>
    <t xml:space="preserve">0-59 months: 0 minutes
60-71 months: 0-5 minutes </t>
  </si>
  <si>
    <t>5-10 minutes</t>
  </si>
  <si>
    <t xml:space="preserve">Shopping
</t>
  </si>
  <si>
    <t>This task includes preparation of list, purchasing and putting away groceries, medications, and personal hygiene items.  Shopping may take longer if the Member goes on the shopping trip. </t>
  </si>
  <si>
    <t>60-120 minutes</t>
  </si>
  <si>
    <t>120 minutes</t>
  </si>
  <si>
    <t xml:space="preserve">Dusting
</t>
  </si>
  <si>
    <t xml:space="preserve">This task includes brushing or wiping away dust or dirt from surfaces. </t>
  </si>
  <si>
    <t>5-15 minutes</t>
  </si>
  <si>
    <t>15-20 minutes</t>
  </si>
  <si>
    <t>30 minutes</t>
  </si>
  <si>
    <t xml:space="preserve">Appointment Management
</t>
  </si>
  <si>
    <t>This task includes the process of planning, coordinating, and general oversight of appointments to achieve health care goals.</t>
  </si>
  <si>
    <t>Individualized to Member needs</t>
  </si>
  <si>
    <t xml:space="preserve">Money Management/Banking
</t>
  </si>
  <si>
    <t>This task includes the process of budgeting, saving, spending, or otherwise overseeing the capital usage of a Member.
Banking/Money Management
i. For CDASS: caregivers cannot be reimbursed to provide money management tasks that would typically be completed by an authorized representative as defined in 8.7514.H.</t>
  </si>
  <si>
    <t>Personal Care Norms - 10 CCR 2505-10, 8.7538</t>
  </si>
  <si>
    <t xml:space="preserve">Bathing
</t>
  </si>
  <si>
    <t xml:space="preserve">This task includes the ability to shower, bathe, or take sponge baths to maintain adequate hygiene. This can include the ability to get in and out of the tub and/or shower, washing and shampooing, the ability to turn the faucets on and off, regulate water temperature and to wash and dry. </t>
  </si>
  <si>
    <t>5-20 minutes</t>
  </si>
  <si>
    <t>If member has extensive medical needs that would make bathing unsafe to perform with one person, time should be allotted to assist the primary caregiver with this task. This may include the need to assist with holding the member's head, trunk, or limb in an aligned position to prevent injury or maneuvering durable medical equipment or respiratory equipment while a primary caregiver moves or positions the member.</t>
  </si>
  <si>
    <r>
      <rPr>
        <b/>
        <sz val="12"/>
        <rFont val="Trebuchet MS"/>
        <family val="2"/>
      </rPr>
      <t>What may make Bathing skilled (8.7523)?</t>
    </r>
    <r>
      <rPr>
        <sz val="12"/>
        <rFont val="Trebuchet MS"/>
        <family val="2"/>
      </rPr>
      <t xml:space="preserve">
• Performed in conjunction with health maintenance level skin care, transfers, and/or dressing.
• Dx of Paralysis
• Combative behavior during bathing
• Presence of stoma
• Inability to communicate verbally, non-verbally, or through other means that water is too hot/cold
• Other medical care needs and equipment (such as tracheostomy or gastrostomy tubes) that must be managed during bathing</t>
    </r>
  </si>
  <si>
    <t xml:space="preserve">Dressing
</t>
  </si>
  <si>
    <t>Dressing assistance with ordinary clothing and the application of non-prescription support stockings, braces and splints, and the application of artificial limbs when the Member is able to assist or direct.</t>
  </si>
  <si>
    <t xml:space="preserve">0-47 months: 0 minutes
48-71 months: 0-5 minutes </t>
  </si>
  <si>
    <t>If member has extensive medical needs that would make dressing/undressing unsafe to perform with one person, time should be allotted to assist the primary caregiver with this task. This may include the need to assist with holding the member's head, trunk, or limb in an aligned position to prevent injury or maneuvering durable medical equipment, including prostheses, or respiratory equipment while a primary caregiver moves or positions the member.</t>
  </si>
  <si>
    <r>
      <rPr>
        <b/>
        <sz val="12"/>
        <rFont val="Trebuchet MS"/>
        <family val="2"/>
      </rPr>
      <t>What may make Dressing skilled (8.7523)?</t>
    </r>
    <r>
      <rPr>
        <sz val="12"/>
        <rFont val="Trebuchet MS"/>
        <family val="2"/>
      </rPr>
      <t xml:space="preserve">
• Performed in conjunction with health maintenance level skin care or transfers
• Application of prescribed orthopedic devices such as splints, braces, or artificial limbs required.
• Tubes that must be managed such as tracheostomy tubes, gastrostomy tubes, or management of oxygen
• Contractures or orthotics that make range of motion difficult</t>
    </r>
  </si>
  <si>
    <t xml:space="preserve">Skin Care
</t>
  </si>
  <si>
    <t>Preventative skin care when skin is unbroken, including the application of non-medicated/non-prescription lotions, sprays and/or solutions, and monitoring for skin changes.</t>
  </si>
  <si>
    <t>Under 36 months: 0 minutes
37-71 months: 0-5 minutes</t>
  </si>
  <si>
    <t>If member has extensive medical needs that would make skin care unsafe to perform with one person, time should be allotted to assist the primary caregiver with this task. This may include the need to assist with holding the member's head, trunk, or limb in an aligned position to prevent injury or maneuvering durable medical equipment or respiratory equipment while a primary caregiver moves or positions the member.</t>
  </si>
  <si>
    <r>
      <rPr>
        <b/>
        <sz val="12"/>
        <rFont val="Trebuchet MS"/>
        <family val="2"/>
      </rPr>
      <t>What may make Skin Care skilled (8.7523)?</t>
    </r>
    <r>
      <rPr>
        <sz val="12"/>
        <rFont val="Trebuchet MS"/>
        <family val="2"/>
      </rPr>
      <t xml:space="preserve">
• If the skin is broken
• A chronic skin condition is active and could potentially cause infection
• Unable to apply prescription creams, lotions, or sprays independently
• Wound care or dressing changes
• Foot care for diabetics when directed by Licensed Medical Professional
• Diagnosis (Dx) of Paralysis
• Inability to reposition independently </t>
    </r>
  </si>
  <si>
    <t xml:space="preserve">Transfers
</t>
  </si>
  <si>
    <t>Transferring a Member when the Member has sufficient balance and strength to reliably stand and pivot and assist with the transfer. Adaptive and safety equipment may be used in transfers, provided that the Member and Direct Care Worker are fully trained in the use of the equipment and the Member can assist with the transfer.</t>
  </si>
  <si>
    <t>0-36 months: 0 minutes
37-71 months: 0-5 minutes</t>
  </si>
  <si>
    <t>If member has extensive medical needs that would make transfers unsafe to perform with one person, time should be allotted to assist the primary caregiver with this task. This may include the need to assist with holding the member's head, trunk, or limb in an aligned position to prevent injury or maneuvering durable medical equipment or respiratory equipment while a primary caregiver moves or positions the member. Please refer to the HMA Documentation Guide, as dependent on the type of transfer required for this age range, this task may be skilled.</t>
  </si>
  <si>
    <r>
      <rPr>
        <b/>
        <sz val="12"/>
        <rFont val="Trebuchet MS"/>
        <family val="2"/>
      </rPr>
      <t>What may make Transfers skilled (8.7523)?</t>
    </r>
    <r>
      <rPr>
        <sz val="12"/>
        <rFont val="Trebuchet MS"/>
        <family val="2"/>
      </rPr>
      <t xml:space="preserve">
• Unable to perform transfers due to lack of strength and ability to stand, maintain balance or bear weight reliably
• Has not been deemed independent with adaptive equipment or assistive devices by a licensed medical professional
• Use of mechanical lift as needed
• Dx of Paralysis
• Dx of Advanced Dementia
• Inability to cooperate or assist with transfer due to behavioral, cognitive, or physical limitation
• Member is not able to communicate verbal, non-verbally, or through other means
• Need for two-person assist required for safety with or without mechanical assistance.</t>
    </r>
  </si>
  <si>
    <t xml:space="preserve">Mobility
</t>
  </si>
  <si>
    <t>Mobility assistance when the Member has the ability to reliably balance and bear weight or when the Member is independent with an assistive device.</t>
  </si>
  <si>
    <t>0-18 months: 0 minutes
19-59 months: 0-5 minutes inside home/0-10 minutes outside home
60-71 months: 5 minutes inside home/15 minutes outside home</t>
  </si>
  <si>
    <t>5 minutes inside home/15 minutes outside home</t>
  </si>
  <si>
    <r>
      <t>If member has extensive medical needs that would make mobility tasks unsafe to perform with one person, time should be allotted to assist the primary caregiver with this</t>
    </r>
    <r>
      <rPr>
        <i/>
        <sz val="12"/>
        <color rgb="FF000000"/>
        <rFont val="Trebuchet MS"/>
        <family val="2"/>
      </rPr>
      <t xml:space="preserve"> </t>
    </r>
    <r>
      <rPr>
        <sz val="12"/>
        <color rgb="FF000000"/>
        <rFont val="Trebuchet MS"/>
        <family val="2"/>
      </rPr>
      <t>task. This may include the need to assist with holding the member's head, trunk, or limb in an aligned position to prevent injury or maneuvering durable medical equipment or respiratory equipment while a primary caregiver moves or positions the member.</t>
    </r>
  </si>
  <si>
    <r>
      <rPr>
        <b/>
        <sz val="12"/>
        <rFont val="Trebuchet MS"/>
        <family val="2"/>
      </rPr>
      <t>What may make Mobility skilled (8.7523)?</t>
    </r>
    <r>
      <rPr>
        <sz val="12"/>
        <rFont val="Trebuchet MS"/>
        <family val="2"/>
      </rPr>
      <t xml:space="preserve">
• Performed in conjunction with health maintenance level transfers.
• Hands-on assistance is required for safe ambulation and the client is unable to maintain balance or to bear weight reliably.
• Not been deemed independent with adaptive equipment or assistive devices ordered by a Licensed Medical Professional
Special Considerations:
• Dx of Paralysis
• Dx of Advanced Dementia</t>
    </r>
  </si>
  <si>
    <t xml:space="preserve">Eating
</t>
  </si>
  <si>
    <t>Eating/feeding which includes assistance with eating by mouth using common eating utensils such as spoons, forks, knives, and straws.</t>
  </si>
  <si>
    <t>0-36 months: 0 minutes
37-71 months: 5-10 minutes</t>
  </si>
  <si>
    <t>10-20 minutes</t>
  </si>
  <si>
    <t xml:space="preserve">If member has extensive medical needs that would require hands-on assistance feeding, time should be allotted to assist the primary caregiver with this task. This may include the need to assist with  oral suctioning on a stand-by or intermittent basis, prescribed modified texture diet, if the member has a physiological or neurogenic chewing or swallowing problem, syringe feeding or feeding using adaptive utensils, or if the member requires oral feeding when they are unable to communicate verbally, non-verbally, or through other means. </t>
  </si>
  <si>
    <r>
      <rPr>
        <b/>
        <sz val="12"/>
        <rFont val="Trebuchet MS"/>
        <family val="2"/>
      </rPr>
      <t>What may make Eating/Feeding skilled (8.7523)?</t>
    </r>
    <r>
      <rPr>
        <sz val="12"/>
        <rFont val="Trebuchet MS"/>
        <family val="2"/>
      </rPr>
      <t xml:space="preserve">
• Performed in conjunction with health maintenance level skin care
• Performed in conjunction with health maintenance level dressing
• Oral suctioning is needed on a stand-by or intermittent basis
• Prescribed modified texture diet
• Has a physiological or neurogenic chewing or swallowing problem
• Syringe feeding or feeding using adaptive utensils is required
• Oral feeding when the client is unable to communicate verbally, non-verbally, or through other means
Special Considerations:
• Oral feeding for an individual with Dx of CP, Advanced Dementia, dysphagia, neurological disorder, seizures, or severe cognitive impairment</t>
    </r>
  </si>
  <si>
    <t xml:space="preserve">Respiratory Assistance
</t>
  </si>
  <si>
    <t>Respiratory assistance with cleaning or changing oxygen equipment tubes, filling distilled water reservoirs, and moving a cannula or mask to or from the Member's face.</t>
  </si>
  <si>
    <t xml:space="preserve">If member has extensive medical needs that would require hands-on assistance feeding, time should be allotted to assist the primary caregiver with this task. This may include the need to assist with  postural drainage, cupping, adjusting oxygen flow within established parameters, suctioning of mouth and nose, nebulizers, ventilator and tracheostomy care, and assistance with set-up and use of respiratory equipment. </t>
  </si>
  <si>
    <r>
      <rPr>
        <b/>
        <sz val="12"/>
        <rFont val="Trebuchet MS"/>
        <family val="2"/>
      </rPr>
      <t>What may make Respiratory Assistance/Care skilled (8.7523)?</t>
    </r>
    <r>
      <rPr>
        <sz val="12"/>
        <rFont val="Trebuchet MS"/>
        <family val="2"/>
      </rPr>
      <t xml:space="preserve">
• Postural drainage
• Cupping
• Adjusting oxygen flow within established parameters
• Suctioning of mouth and nose
• Nebulizers
• Ventilator and tracheostomy care
• Assistance with set-up and use of respiratory equipment</t>
    </r>
  </si>
  <si>
    <t xml:space="preserve">Positioning
</t>
  </si>
  <si>
    <t xml:space="preserve">Positioning when the Member is able to verbally or nonverbally identify when their position needs to be changed including simple alignment in a bed, wheelchair, or other furniture. </t>
  </si>
  <si>
    <t>If member has extensive medical needs that would make positioning unsafe to perform with one person, time should be allotted to assist the primary caregiver with this task. This may include the need to assist with holding the member's head, trunk, or limb in an aligned position to prevent injury or maneuvering durable medical equipment or respiratory equipment while a primary caregiver moves or positions the member.</t>
  </si>
  <si>
    <r>
      <rPr>
        <b/>
        <sz val="12"/>
        <rFont val="Trebuchet MS"/>
        <family val="2"/>
      </rPr>
      <t>What may make Positioning skilled (8.7523)?</t>
    </r>
    <r>
      <rPr>
        <sz val="12"/>
        <rFont val="Trebuchet MS"/>
        <family val="2"/>
      </rPr>
      <t xml:space="preserve">
• Performed in conjunction with health maintenance level skin care
• Unable to assist or direct care, or complete task independently
Special Considerations:
• Dx of Paralysis
• Dx of Advanced Dementia or severe cognitive impairment
• Open wounds</t>
    </r>
  </si>
  <si>
    <t xml:space="preserve">Bladder/Bowel Care
</t>
  </si>
  <si>
    <t>Assisting member to and from the bathroom; Assistance with bed pans, urinals, and commodes; Changing incontinence clothing or pads; Emptying Foley or suprapubic catheter bags, but only if there is no disruption of the closed system; emptying ostomy bags; and Perineal care.</t>
  </si>
  <si>
    <t>0-47 months: 0 minutes
48-71 months: 0-10 minutes plus 0-5 minutes for peri care or catheter present plus 0-5 minutes to empty catheter bag</t>
  </si>
  <si>
    <t>10 minutes plus 0-5 minutes for peri care or catheter present plus 0-5 minutes to empty catheter bag</t>
  </si>
  <si>
    <t xml:space="preserve">If member has extensive medical needs that require hands-on assistance to complete bladder/bowel tasks, time should be allotted to assist the primary caregiver with this task. This task may be skilled if completed in conjunction with HMA level skin care, HMA level transfers, administration of a bowel program, care of a colostomy or ileostomy, care of external, indwelling, and suprapubic catheters, or perineal care. </t>
  </si>
  <si>
    <r>
      <rPr>
        <b/>
        <sz val="12"/>
        <rFont val="Trebuchet MS"/>
        <family val="2"/>
      </rPr>
      <t>What may make Bladder Care skilled (8.7523)?</t>
    </r>
    <r>
      <rPr>
        <sz val="12"/>
        <rFont val="Trebuchet MS"/>
        <family val="2"/>
      </rPr>
      <t xml:space="preserve">
• Performed in conjunction with health maintenance level skin care
• Performed in conjunction with health maintenance level transfers
• Care of external, indwelling, and suprapubic catheters
• Changing from a leg to a bed bag and cleaning of tubing and bags as well as perineal care
</t>
    </r>
    <r>
      <rPr>
        <b/>
        <sz val="12"/>
        <rFont val="Trebuchet MS"/>
        <family val="2"/>
      </rPr>
      <t xml:space="preserve">What may make Bowel Care skilled (8.7523)?
</t>
    </r>
    <r>
      <rPr>
        <sz val="12"/>
        <rFont val="Trebuchet MS"/>
        <family val="2"/>
      </rPr>
      <t>• Performed in conjunction with health maintenance level skin care
• Performed in conjunction with health maintenance level transfers
• Administration of a bowel program including but not limited to digital stimulation, enemas, or suppositories
• Care of a colostomy or ileostomy that includes emptying and changing the ostomy bag and application of prescribed skin care products at the site of the ostomy</t>
    </r>
  </si>
  <si>
    <t xml:space="preserve">Hygiene/Grooming
</t>
  </si>
  <si>
    <t>Personal hygiene:
ii. Grooming;
iii. Shaving with an electric or safety razor;
iv. Combing and styling hair;
v. Filing and soaking nails; and
vi. Basic oral hygiene and denture care.</t>
  </si>
  <si>
    <t>If member has extensive medical needs that would make hygiene and grooming tasks unsafe to perform with one person, time should be allotted to assist the primary caregiver with this task. This may include the need to assist with holding the member's head, trunk, or limb in an aligned position to prevent injury or maneuvering durable medical equipment or respiratory equipment while a primary caregiver moves or positions the member.</t>
  </si>
  <si>
    <r>
      <rPr>
        <b/>
        <sz val="12"/>
        <color rgb="FF000000"/>
        <rFont val="Trebuchet MS"/>
        <family val="2"/>
      </rPr>
      <t xml:space="preserve">What may make Shaving skilled (8.7523)?
</t>
    </r>
    <r>
      <rPr>
        <sz val="12"/>
        <color rgb="FF000000"/>
        <rFont val="Trebuchet MS"/>
        <family val="2"/>
      </rPr>
      <t>• Performed in conjunction with health maintenance level skin care
• The Member has a medical condition involving peripheral circulatory problems
• The Member has a medical condition involving loss of sensation
• The Member has an illness or takes medications that are associated with a high risk for bleeding
• The Member has broken skin at/near shaving site or a chronic active skin condition
Special Considerations:
• Hx of stroke</t>
    </r>
  </si>
  <si>
    <r>
      <rPr>
        <b/>
        <sz val="12"/>
        <rFont val="Trebuchet MS"/>
        <family val="2"/>
      </rPr>
      <t>What may make Hair Care skilled (8.7523)?</t>
    </r>
    <r>
      <rPr>
        <sz val="12"/>
        <rFont val="Trebuchet MS"/>
        <family val="2"/>
      </rPr>
      <t xml:space="preserve">
• Performed in conjunction with health maintenance level bathing, dressing, or skin care
• The Member is unable to complete task independently
• Application of prescribed shampoo/conditioner which has been dispensed by a pharmacy
• The Member has open wound(s) or neck stoma(s)</t>
    </r>
  </si>
  <si>
    <r>
      <rPr>
        <b/>
        <sz val="12"/>
        <rFont val="Trebuchet MS"/>
        <family val="2"/>
      </rPr>
      <t>What my make Nail Care skilled (8.7522.C.1.c)?</t>
    </r>
    <r>
      <rPr>
        <sz val="12"/>
        <rFont val="Trebuchet MS"/>
        <family val="2"/>
      </rPr>
      <t xml:space="preserve">
• Performed in the presence of medical conditions that may involve peripheral circulatory problems or loss of sensation; includes soaking, filing, and trimming.
Special Considerations:
• Dx of Diabetes, ALS, MS, or Hx of stroke</t>
    </r>
  </si>
  <si>
    <r>
      <rPr>
        <b/>
        <sz val="12"/>
        <rFont val="Trebuchet MS"/>
        <family val="2"/>
      </rPr>
      <t>What may make Mouth Care skilled (8.7523)?</t>
    </r>
    <r>
      <rPr>
        <sz val="12"/>
        <rFont val="Trebuchet MS"/>
        <family val="2"/>
      </rPr>
      <t xml:space="preserve">
• Performed in conjunction with health maintenance level skin care
• There is injury or disease of the face, mouth, head, or neck
• In the presence of a communicable disease
• When the Member is unable to participate in the task
• Oral suctioning is required
• There is decreased oral sensitivity or hypersensitivity
• The Member is at risk for choking and aspiration</t>
    </r>
  </si>
  <si>
    <t xml:space="preserve">Medical Equipment
</t>
  </si>
  <si>
    <t xml:space="preserve">Cleaning and basic maintenance of durable medical equipment. </t>
  </si>
  <si>
    <t>No Special Considerations</t>
  </si>
  <si>
    <t xml:space="preserve">Medication Reminders
</t>
  </si>
  <si>
    <t xml:space="preserve">Medication Reminders when medications have been preselected by the Member, a Family Member, a nurse or pharmacist, and the medications are stored in containers other than the prescription bottles, such as medication minders, and: i. Medication reminders are clearly marked with the day, time, and dosage and kept in a way to prevent tampering; ii. Medication reminding includes only inquiries as to whether medications were taken, verbal prompting to take medications, handing the appropriately marked medication minder container to the Member and opening the appropriately marked medication minder if the Member is unable to do so independently. </t>
  </si>
  <si>
    <r>
      <rPr>
        <b/>
        <sz val="12"/>
        <rFont val="Trebuchet MS"/>
        <family val="2"/>
      </rPr>
      <t>What may make Medication Assistance skilled (8.7523)?</t>
    </r>
    <r>
      <rPr>
        <sz val="12"/>
        <rFont val="Trebuchet MS"/>
        <family val="2"/>
      </rPr>
      <t xml:space="preserve">
• The setup, handling, and administering of medications.
Special Considerations:
• IHSS Only - completion of task cannot require clinical judgement or assessment skills
</t>
    </r>
    <r>
      <rPr>
        <b/>
        <sz val="12"/>
        <rFont val="Trebuchet MS"/>
        <family val="2"/>
      </rPr>
      <t xml:space="preserve">What may make Medical Management skilled (8.7523)?
</t>
    </r>
    <r>
      <rPr>
        <sz val="12"/>
        <rFont val="Trebuchet MS"/>
        <family val="2"/>
      </rPr>
      <t>• Medical management as directed by a Licensed Medical Professional to routinely monitor a documented health condition, including but not limited to: blood pressures, pulses, respiratory rate, blood sugars, oxygen saturations, intravenous or intramuscular injections</t>
    </r>
  </si>
  <si>
    <t xml:space="preserve">Protective Oversight/Supervision </t>
  </si>
  <si>
    <t>Protective oversight is allowed when the Member requires supervision to prevent or mitigate disability, memory, or cognitive functioning-related behaviors or impairment, that may result imminent harm to self, people, or property.</t>
  </si>
  <si>
    <t>0-59 months: 0 minutes
60-71 months: Individualized based on member need</t>
  </si>
  <si>
    <t>Individualized based on member need</t>
  </si>
  <si>
    <t xml:space="preserve">Accompanying includes the following:
i. Going with the Member to medical appointments, as indicated on the support plan, to provide one or more personal care tasks, or assist with communication, documentation, verbal prompting, and/or hands-on assistance when the task cannot be completed without the support of the Direct Care Worker; and or
ii. Going with the Member to run errands such as grocery shopping or banking and providing one or more personal care tasks as needed during the trip. </t>
  </si>
  <si>
    <t>Duration of the time needed to accompany, as needed for medical services and up to twice weekly for shopping.</t>
  </si>
  <si>
    <r>
      <rPr>
        <b/>
        <sz val="12"/>
        <rFont val="Trebuchet MS"/>
        <family val="2"/>
      </rPr>
      <t>What may make Accompanying skilled (8.7523)?</t>
    </r>
    <r>
      <rPr>
        <sz val="12"/>
        <rFont val="Trebuchet MS"/>
        <family val="2"/>
      </rPr>
      <t xml:space="preserve">
• Accompanying includes going with the Member, as necessary according to the care plan, to medical appointments, and errands such as banking and household shopping. 
• Accompanying the Member may also include providing one or more health maintenance tasks as needed during the trip. 
• Attendants must assist with communication, documentation, verbal prompting and/or hands on assistance when the task may not be completed without the support of the Attendant.</t>
    </r>
  </si>
  <si>
    <t>Exercise is not available as a Personal Care task.</t>
  </si>
  <si>
    <r>
      <rPr>
        <b/>
        <sz val="12"/>
        <rFont val="Trebuchet MS"/>
        <family val="2"/>
      </rPr>
      <t>What may make Exercise skilled (8.7523)?</t>
    </r>
    <r>
      <rPr>
        <sz val="12"/>
        <rFont val="Trebuchet MS"/>
        <family val="2"/>
      </rPr>
      <t xml:space="preserve">
• Exercise, including passive range of motion. Exercises must be specific to the Member’s documented medical condition and require hands-on assistance to complete. A Home Exercise Plan must be developed by a Licensed Medical Professional, Occupational Therapist, a speech language pathologist, a Registered Nurse, or Physical Therapist.
• Registered nurses who are affiliated with the Home Care Agency in which the member receives services are not permitted to develop the home exercise plan for the member in which they are serving.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</si>
</sst>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amily val="2"/>
    </font>
    <font>
      <sz val="12"/>
      <name val="Trebuchet MS"/>
      <family val="2"/>
    </font>
    <font>
      <b/>
      <sz val="12"/>
      <name val="Trebuchet MS"/>
      <family val="2"/>
    </font>
    <font>
      <sz val="12"/>
      <color rgb="FF000000"/>
      <name val="Trebuchet MS"/>
      <family val="2"/>
    </font>
    <font>
      <b/>
      <sz val="12"/>
      <color theme="0"/>
      <name val="Trebuchet MS"/>
      <family val="2"/>
    </font>
    <font>
      <b/>
      <sz val="15"/>
      <color theme="3"/>
      <name val="Calibri"/>
      <family val="2"/>
      <scheme val="minor"/>
    </font>
    <font>
      <b/>
      <sz val="13"/>
      <color theme="3"/>
      <name val="Calibri"/>
      <family val="2"/>
      <scheme val="minor"/>
    </font>
    <font>
      <b/>
      <sz val="14"/>
      <name val="Trebuchet MS"/>
      <family val="2"/>
    </font>
    <font>
      <i/>
      <sz val="12"/>
      <color rgb="FF000000"/>
      <name val="Trebuchet MS"/>
      <family val="2"/>
    </font>
    <font>
      <b/>
      <sz val="12"/>
      <color rgb="FF000000"/>
      <name val="Trebuchet MS"/>
      <family val="2"/>
    </font>
    <font>
      <sz val="10"/>
      <name val="Trebuchet MS"/>
      <family val="2"/>
    </font>
    <font>
      <sz val="11"/>
      <name val="Trebuchet MS"/>
      <family val="2"/>
    </font>
    <font>
      <i/>
      <sz val="12"/>
      <name val="Trebuchet MS"/>
      <family val="2"/>
    </font>
    <font>
      <sz val="12"/>
      <name val="Trebuchet MS"/>
      <family val="2"/>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theme="8" tint="0.79998168889431442"/>
        <bgColor indexed="64"/>
      </patternFill>
    </fill>
    <fill>
      <gradientFill degree="90">
        <stop position="0">
          <color theme="0"/>
        </stop>
        <stop position="1">
          <color theme="0"/>
        </stop>
      </gradient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ck">
        <color theme="4"/>
      </bottom>
      <diagonal/>
    </border>
    <border>
      <left/>
      <right/>
      <top/>
      <bottom style="thick">
        <color theme="4" tint="0.499984740745262"/>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55"/>
      </bottom>
      <diagonal/>
    </border>
    <border>
      <left/>
      <right style="thin">
        <color indexed="64"/>
      </right>
      <top/>
      <bottom style="thin">
        <color indexed="55"/>
      </bottom>
      <diagonal/>
    </border>
    <border>
      <left style="thin">
        <color indexed="64"/>
      </left>
      <right/>
      <top style="thin">
        <color rgb="FF000000"/>
      </top>
      <bottom style="thin">
        <color indexed="55"/>
      </bottom>
      <diagonal/>
    </border>
    <border>
      <left/>
      <right style="thin">
        <color rgb="FF000000"/>
      </right>
      <top style="thin">
        <color rgb="FF000000"/>
      </top>
      <bottom style="thin">
        <color indexed="55"/>
      </bottom>
      <diagonal/>
    </border>
    <border>
      <left style="thin">
        <color indexed="64"/>
      </left>
      <right/>
      <top style="thin">
        <color indexed="55"/>
      </top>
      <bottom style="thin">
        <color indexed="55"/>
      </bottom>
      <diagonal/>
    </border>
    <border>
      <left/>
      <right style="thin">
        <color indexed="64"/>
      </right>
      <top style="thin">
        <color indexed="55"/>
      </top>
      <bottom style="thin">
        <color indexed="55"/>
      </bottom>
      <diagonal/>
    </border>
    <border>
      <left/>
      <right style="thin">
        <color rgb="FF000000"/>
      </right>
      <top style="thin">
        <color indexed="55"/>
      </top>
      <bottom style="thin">
        <color indexed="55"/>
      </bottom>
      <diagonal/>
    </border>
    <border>
      <left style="thin">
        <color indexed="64"/>
      </left>
      <right/>
      <top style="thin">
        <color indexed="55"/>
      </top>
      <bottom/>
      <diagonal/>
    </border>
    <border>
      <left/>
      <right style="thin">
        <color indexed="64"/>
      </right>
      <top style="thin">
        <color indexed="55"/>
      </top>
      <bottom/>
      <diagonal/>
    </border>
    <border>
      <left/>
      <right style="thin">
        <color rgb="FF000000"/>
      </right>
      <top style="thin">
        <color indexed="55"/>
      </top>
      <bottom/>
      <diagonal/>
    </border>
    <border>
      <left/>
      <right/>
      <top/>
      <bottom style="thin">
        <color auto="1"/>
      </bottom>
      <diagonal/>
    </border>
    <border>
      <left style="thin">
        <color indexed="64"/>
      </left>
      <right/>
      <top style="thin">
        <color rgb="FF000000"/>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5" fillId="0" borderId="18" applyNumberFormat="0" applyFill="0" applyAlignment="0" applyProtection="0"/>
    <xf numFmtId="0" fontId="6" fillId="0" borderId="19" applyNumberFormat="0" applyFill="0" applyAlignment="0" applyProtection="0"/>
  </cellStyleXfs>
  <cellXfs count="196">
    <xf numFmtId="0" fontId="0" fillId="0" borderId="0" xfId="0"/>
    <xf numFmtId="0" fontId="2" fillId="0" borderId="0" xfId="0" applyFont="1" applyAlignment="1">
      <alignment vertical="top"/>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14" fontId="1" fillId="0" borderId="0" xfId="0" applyNumberFormat="1" applyFont="1" applyAlignment="1" applyProtection="1">
      <alignment vertical="center" shrinkToFit="1"/>
      <protection locked="0"/>
    </xf>
    <xf numFmtId="0" fontId="1" fillId="0" borderId="0" xfId="0" applyFont="1" applyAlignment="1">
      <alignment horizontal="right" vertical="center" shrinkToFit="1"/>
    </xf>
    <xf numFmtId="0" fontId="1" fillId="0" borderId="0" xfId="0" applyFont="1"/>
    <xf numFmtId="0" fontId="1" fillId="0" borderId="0" xfId="0" applyFont="1" applyAlignment="1">
      <alignment vertical="center" shrinkToFit="1"/>
    </xf>
    <xf numFmtId="0" fontId="1" fillId="0" borderId="0" xfId="0" applyFont="1" applyAlignment="1">
      <alignment vertical="top" wrapText="1"/>
    </xf>
    <xf numFmtId="0" fontId="1" fillId="0" borderId="0" xfId="0" applyFont="1" applyAlignment="1">
      <alignment wrapText="1"/>
    </xf>
    <xf numFmtId="0" fontId="1" fillId="0" borderId="1" xfId="0" applyFont="1" applyBorder="1" applyAlignment="1">
      <alignment vertical="center" wrapText="1" shrinkToFit="1"/>
    </xf>
    <xf numFmtId="0" fontId="1" fillId="0" borderId="1" xfId="0" applyFont="1" applyBorder="1" applyAlignment="1">
      <alignment vertical="center" wrapText="1"/>
    </xf>
    <xf numFmtId="0" fontId="1" fillId="0" borderId="1" xfId="0" applyFont="1" applyBorder="1" applyAlignment="1">
      <alignment wrapText="1"/>
    </xf>
    <xf numFmtId="0" fontId="2" fillId="5" borderId="1" xfId="0" applyFont="1" applyFill="1" applyBorder="1" applyAlignment="1">
      <alignment horizontal="center" wrapText="1"/>
    </xf>
    <xf numFmtId="0" fontId="1" fillId="0" borderId="1" xfId="0" applyFont="1" applyBorder="1" applyAlignment="1" applyProtection="1">
      <alignment horizontal="left" vertical="center" indent="1" shrinkToFit="1"/>
      <protection locked="0"/>
    </xf>
    <xf numFmtId="14" fontId="1" fillId="0" borderId="1" xfId="0" applyNumberFormat="1" applyFont="1" applyBorder="1" applyAlignment="1" applyProtection="1">
      <alignment vertical="center" shrinkToFit="1"/>
      <protection locked="0"/>
    </xf>
    <xf numFmtId="0" fontId="1" fillId="0" borderId="0" xfId="0" applyFont="1" applyAlignment="1" applyProtection="1">
      <alignment horizontal="left" vertical="center" indent="1" shrinkToFit="1"/>
      <protection locked="0"/>
    </xf>
    <xf numFmtId="2" fontId="2" fillId="0" borderId="16" xfId="0" applyNumberFormat="1" applyFont="1" applyBorder="1" applyAlignment="1">
      <alignment vertical="center" wrapText="1"/>
    </xf>
    <xf numFmtId="2" fontId="2" fillId="0" borderId="14" xfId="0" applyNumberFormat="1" applyFont="1" applyBorder="1" applyAlignment="1">
      <alignment vertical="center" wrapText="1"/>
    </xf>
    <xf numFmtId="0" fontId="2" fillId="0" borderId="13" xfId="0" applyFont="1" applyBorder="1" applyAlignment="1">
      <alignment vertical="center"/>
    </xf>
    <xf numFmtId="2" fontId="2" fillId="2" borderId="0" xfId="0" applyNumberFormat="1" applyFont="1" applyFill="1" applyAlignment="1">
      <alignment vertical="center" wrapText="1"/>
    </xf>
    <xf numFmtId="0" fontId="2" fillId="0" borderId="0" xfId="0" applyFont="1" applyAlignment="1">
      <alignment vertical="center" wrapText="1"/>
    </xf>
    <xf numFmtId="0" fontId="4" fillId="0" borderId="0" xfId="0" applyFont="1" applyAlignment="1">
      <alignment vertical="center"/>
    </xf>
    <xf numFmtId="1" fontId="1" fillId="0" borderId="0" xfId="0" applyNumberFormat="1" applyFont="1" applyAlignment="1">
      <alignment vertical="center" wrapText="1"/>
    </xf>
    <xf numFmtId="0" fontId="1" fillId="0" borderId="0" xfId="0" applyFont="1" applyAlignment="1">
      <alignment vertical="center" wrapText="1"/>
    </xf>
    <xf numFmtId="2" fontId="1" fillId="0" borderId="0" xfId="0" applyNumberFormat="1" applyFont="1" applyAlignment="1">
      <alignment vertical="center" wrapText="1"/>
    </xf>
    <xf numFmtId="0" fontId="2" fillId="0" borderId="0" xfId="0" applyFont="1" applyAlignment="1">
      <alignment vertical="center"/>
    </xf>
    <xf numFmtId="0" fontId="2" fillId="0" borderId="0" xfId="0" applyFont="1" applyAlignment="1">
      <alignment horizontal="center" vertical="center"/>
    </xf>
    <xf numFmtId="2" fontId="2" fillId="0" borderId="0" xfId="0" applyNumberFormat="1" applyFont="1" applyAlignment="1">
      <alignment vertical="center"/>
    </xf>
    <xf numFmtId="1" fontId="2" fillId="0" borderId="0" xfId="0" applyNumberFormat="1" applyFont="1" applyAlignment="1">
      <alignment horizontal="center" vertical="center"/>
    </xf>
    <xf numFmtId="2" fontId="2" fillId="0" borderId="0" xfId="0" applyNumberFormat="1" applyFont="1" applyAlignment="1">
      <alignment vertical="center" wrapText="1"/>
    </xf>
    <xf numFmtId="0" fontId="2" fillId="5" borderId="1" xfId="2" applyFont="1" applyFill="1" applyBorder="1" applyAlignment="1">
      <alignment horizontal="center" wrapText="1"/>
    </xf>
    <xf numFmtId="0" fontId="2" fillId="0" borderId="0" xfId="0" applyFont="1" applyAlignment="1">
      <alignment horizontal="center" wrapText="1"/>
    </xf>
    <xf numFmtId="0" fontId="3" fillId="0" borderId="1" xfId="0" applyFont="1" applyBorder="1" applyAlignment="1">
      <alignment vertical="center" wrapText="1"/>
    </xf>
    <xf numFmtId="0" fontId="3" fillId="0" borderId="1" xfId="0" applyFont="1" applyBorder="1" applyAlignment="1">
      <alignment wrapText="1"/>
    </xf>
    <xf numFmtId="2" fontId="2" fillId="2" borderId="20" xfId="0" applyNumberFormat="1" applyFont="1" applyFill="1" applyBorder="1" applyAlignment="1">
      <alignment horizontal="left" vertical="center" wrapText="1"/>
    </xf>
    <xf numFmtId="2" fontId="2" fillId="2" borderId="3" xfId="0" applyNumberFormat="1" applyFont="1" applyFill="1" applyBorder="1" applyAlignment="1">
      <alignment vertical="center" wrapText="1"/>
    </xf>
    <xf numFmtId="0" fontId="1" fillId="0" borderId="5" xfId="0" applyFont="1" applyBorder="1"/>
    <xf numFmtId="0" fontId="1" fillId="0" borderId="23" xfId="0" applyFont="1" applyBorder="1" applyAlignment="1">
      <alignment vertical="center" shrinkToFit="1"/>
    </xf>
    <xf numFmtId="0" fontId="1" fillId="0" borderId="24" xfId="0" applyFont="1" applyBorder="1" applyAlignment="1">
      <alignment vertical="center" shrinkToFit="1"/>
    </xf>
    <xf numFmtId="0" fontId="1" fillId="0" borderId="27" xfId="0" applyFont="1" applyBorder="1" applyAlignment="1">
      <alignment vertical="center" shrinkToFit="1"/>
    </xf>
    <xf numFmtId="0" fontId="1" fillId="0" borderId="28" xfId="0" applyFont="1" applyBorder="1" applyAlignment="1">
      <alignment vertical="center" shrinkToFit="1"/>
    </xf>
    <xf numFmtId="0" fontId="1" fillId="0" borderId="27" xfId="0" applyFont="1" applyBorder="1" applyAlignment="1">
      <alignment vertical="center" wrapText="1"/>
    </xf>
    <xf numFmtId="0" fontId="1" fillId="0" borderId="28" xfId="0" applyFont="1" applyBorder="1" applyAlignment="1">
      <alignment vertical="center" wrapText="1"/>
    </xf>
    <xf numFmtId="0" fontId="1" fillId="0" borderId="30" xfId="0" applyFont="1" applyBorder="1" applyAlignment="1">
      <alignment vertical="center" wrapText="1"/>
    </xf>
    <xf numFmtId="0" fontId="1" fillId="0" borderId="31" xfId="0" applyFont="1" applyBorder="1" applyAlignment="1">
      <alignment vertical="center" wrapText="1"/>
    </xf>
    <xf numFmtId="0" fontId="1" fillId="0" borderId="1" xfId="0" applyFont="1" applyBorder="1" applyAlignment="1">
      <alignment vertical="center"/>
    </xf>
    <xf numFmtId="0" fontId="2" fillId="0" borderId="0" xfId="0" applyFont="1" applyAlignment="1">
      <alignment horizontal="center" vertical="top"/>
    </xf>
    <xf numFmtId="0" fontId="1" fillId="0" borderId="0" xfId="0" applyFont="1" applyAlignment="1" applyProtection="1">
      <alignment horizontal="center" vertical="center" shrinkToFit="1"/>
      <protection locked="0"/>
    </xf>
    <xf numFmtId="0" fontId="1" fillId="0" borderId="0" xfId="0" applyFont="1" applyAlignment="1">
      <alignment horizontal="left" vertical="center" wrapText="1"/>
    </xf>
    <xf numFmtId="0" fontId="2" fillId="3" borderId="5" xfId="0" applyFont="1" applyFill="1" applyBorder="1" applyAlignment="1">
      <alignment horizontal="center"/>
    </xf>
    <xf numFmtId="0" fontId="1" fillId="0" borderId="0" xfId="0" applyFont="1" applyAlignment="1">
      <alignment horizontal="center" vertical="center" shrinkToFi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1" fillId="0" borderId="0" xfId="0" applyFont="1" applyAlignment="1" applyProtection="1">
      <alignment vertical="center"/>
      <protection locked="0"/>
    </xf>
    <xf numFmtId="0" fontId="2" fillId="0" borderId="5" xfId="0" applyFont="1" applyBorder="1" applyAlignment="1">
      <alignment horizontal="right" vertical="center" wrapText="1"/>
    </xf>
    <xf numFmtId="2" fontId="1" fillId="2" borderId="5" xfId="0" applyNumberFormat="1" applyFont="1" applyFill="1" applyBorder="1" applyAlignment="1">
      <alignment horizontal="center" vertical="center" wrapText="1"/>
    </xf>
    <xf numFmtId="0" fontId="2" fillId="0" borderId="5" xfId="0" applyFont="1" applyBorder="1" applyAlignment="1">
      <alignment horizontal="center" vertical="center" wrapText="1"/>
    </xf>
    <xf numFmtId="2" fontId="2" fillId="2" borderId="5"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2" fontId="2" fillId="2" borderId="1" xfId="0" applyNumberFormat="1" applyFont="1" applyFill="1" applyBorder="1" applyAlignment="1">
      <alignment horizontal="center" vertical="center" wrapText="1"/>
    </xf>
    <xf numFmtId="0" fontId="4" fillId="4" borderId="21" xfId="0" applyFont="1" applyFill="1" applyBorder="1" applyAlignment="1">
      <alignment horizontal="center" vertical="center"/>
    </xf>
    <xf numFmtId="0" fontId="4" fillId="4" borderId="37" xfId="0" applyFont="1" applyFill="1" applyBorder="1" applyAlignment="1">
      <alignment horizontal="center" vertical="center"/>
    </xf>
    <xf numFmtId="0" fontId="2" fillId="0" borderId="3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6" xfId="0" applyFont="1" applyBorder="1" applyAlignment="1">
      <alignment horizontal="center" vertical="center" wrapText="1"/>
    </xf>
    <xf numFmtId="2" fontId="2" fillId="2" borderId="34" xfId="0" applyNumberFormat="1" applyFont="1" applyFill="1" applyBorder="1" applyAlignment="1">
      <alignment horizontal="center" vertical="center" wrapText="1"/>
    </xf>
    <xf numFmtId="2" fontId="2" fillId="2" borderId="16" xfId="0" applyNumberFormat="1" applyFont="1" applyFill="1" applyBorder="1" applyAlignment="1">
      <alignment horizontal="center" vertical="center" wrapText="1"/>
    </xf>
    <xf numFmtId="2" fontId="2" fillId="2" borderId="14" xfId="0" applyNumberFormat="1" applyFont="1" applyFill="1" applyBorder="1" applyAlignment="1">
      <alignment horizontal="center" vertical="center" wrapTex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9" fillId="0" borderId="1" xfId="0" applyFont="1" applyBorder="1" applyAlignment="1">
      <alignment horizontal="center" vertical="center" wrapText="1"/>
    </xf>
    <xf numFmtId="0" fontId="1" fillId="2" borderId="2"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1" fillId="0" borderId="34" xfId="0" applyFont="1" applyBorder="1" applyAlignment="1">
      <alignment horizontal="center"/>
    </xf>
    <xf numFmtId="0" fontId="1" fillId="0" borderId="14" xfId="0" applyFont="1" applyBorder="1" applyAlignment="1">
      <alignment horizontal="center"/>
    </xf>
    <xf numFmtId="1" fontId="1" fillId="6" borderId="15" xfId="0" applyNumberFormat="1" applyFont="1" applyFill="1" applyBorder="1" applyAlignment="1" applyProtection="1">
      <alignment horizontal="center" vertical="center" wrapText="1"/>
      <protection locked="0"/>
    </xf>
    <xf numFmtId="1" fontId="1" fillId="6" borderId="14" xfId="0" applyNumberFormat="1" applyFont="1" applyFill="1" applyBorder="1" applyAlignment="1" applyProtection="1">
      <alignment horizontal="center" vertical="center" wrapText="1"/>
      <protection locked="0"/>
    </xf>
    <xf numFmtId="1" fontId="1" fillId="0" borderId="15" xfId="0" applyNumberFormat="1" applyFont="1" applyBorder="1" applyAlignment="1" applyProtection="1">
      <alignment horizontal="center" vertical="center" wrapText="1"/>
      <protection locked="0"/>
    </xf>
    <xf numFmtId="1" fontId="1" fillId="0" borderId="14" xfId="0" applyNumberFormat="1" applyFont="1" applyBorder="1" applyAlignment="1" applyProtection="1">
      <alignment horizontal="center" vertical="center" wrapText="1"/>
      <protection locked="0"/>
    </xf>
    <xf numFmtId="1" fontId="1" fillId="0" borderId="15"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15"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14" xfId="0" applyFont="1" applyBorder="1" applyAlignment="1">
      <alignment horizontal="center" vertical="center"/>
      <extLst>
        <ext xmlns:xfpb="http://schemas.microsoft.com/office/spreadsheetml/2022/featurepropertybag" uri="{C7286773-470A-42A8-94C5-96B5CB345126}">
          <xfpb:xfComplement i="0"/>
        </ext>
      </extLst>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20" xfId="0" applyFont="1" applyBorder="1" applyAlignment="1">
      <alignment horizontal="center"/>
    </xf>
    <xf numFmtId="0" fontId="1" fillId="0" borderId="3" xfId="0" applyFont="1" applyBorder="1" applyAlignment="1">
      <alignment horizontal="center"/>
    </xf>
    <xf numFmtId="0" fontId="10" fillId="0" borderId="3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34" xfId="0" applyFont="1" applyBorder="1" applyAlignment="1">
      <alignment horizontal="center" wrapText="1"/>
    </xf>
    <xf numFmtId="0" fontId="10" fillId="0" borderId="14" xfId="0" applyFont="1" applyBorder="1" applyAlignment="1">
      <alignment horizont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0" borderId="5" xfId="0" applyFont="1" applyBorder="1" applyAlignment="1">
      <alignment horizontal="center"/>
    </xf>
    <xf numFmtId="0" fontId="1" fillId="0" borderId="5"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14" xfId="0" applyFont="1" applyBorder="1" applyAlignment="1">
      <alignment horizontal="center" vertical="center" shrinkToFit="1"/>
    </xf>
    <xf numFmtId="1" fontId="1" fillId="0" borderId="5" xfId="0" applyNumberFormat="1" applyFont="1" applyBorder="1" applyAlignment="1" applyProtection="1">
      <alignment horizontal="center" vertical="center" wrapText="1"/>
      <protection locked="0"/>
    </xf>
    <xf numFmtId="1" fontId="1" fillId="0" borderId="5" xfId="0" applyNumberFormat="1" applyFont="1" applyBorder="1" applyAlignment="1">
      <alignment horizontal="center" vertical="center" wrapText="1"/>
    </xf>
    <xf numFmtId="0" fontId="1" fillId="0" borderId="11"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5" xfId="0" applyFont="1" applyBorder="1" applyAlignment="1">
      <alignment horizontal="center" vertical="center"/>
      <extLst>
        <ext xmlns:xfpb="http://schemas.microsoft.com/office/spreadsheetml/2022/featurepropertybag" uri="{C7286773-470A-42A8-94C5-96B5CB345126}">
          <xfpb:xfComplement i="0"/>
        </ext>
      </extLst>
    </xf>
    <xf numFmtId="0" fontId="10" fillId="0" borderId="15" xfId="0" applyFont="1" applyBorder="1" applyAlignment="1">
      <alignment horizontal="center" vertical="center" wrapText="1" shrinkToFit="1"/>
    </xf>
    <xf numFmtId="0" fontId="10" fillId="0" borderId="14" xfId="0" applyFont="1" applyBorder="1" applyAlignment="1">
      <alignment horizontal="center" vertical="center" shrinkToFit="1"/>
    </xf>
    <xf numFmtId="0" fontId="2" fillId="0" borderId="2" xfId="0" applyFont="1" applyBorder="1" applyAlignment="1">
      <alignment horizontal="center" vertical="top"/>
    </xf>
    <xf numFmtId="0" fontId="2" fillId="0" borderId="20" xfId="0" applyFont="1" applyBorder="1" applyAlignment="1">
      <alignment horizontal="center" vertical="top"/>
    </xf>
    <xf numFmtId="0" fontId="2" fillId="0" borderId="3" xfId="0" applyFont="1" applyBorder="1" applyAlignment="1">
      <alignment horizontal="center" vertical="top"/>
    </xf>
    <xf numFmtId="0" fontId="1" fillId="0" borderId="15" xfId="0" applyFont="1" applyBorder="1" applyAlignment="1" applyProtection="1">
      <alignment horizontal="center" vertical="center" shrinkToFit="1"/>
      <protection locked="0"/>
    </xf>
    <xf numFmtId="0" fontId="1" fillId="0" borderId="16" xfId="0" applyFont="1" applyBorder="1" applyAlignment="1" applyProtection="1">
      <alignment horizontal="center" vertical="center" shrinkToFit="1"/>
      <protection locked="0"/>
    </xf>
    <xf numFmtId="0" fontId="1" fillId="0" borderId="14" xfId="0" applyFont="1" applyBorder="1" applyAlignment="1" applyProtection="1">
      <alignment horizontal="center" vertical="center" shrinkToFit="1"/>
      <protection locked="0"/>
    </xf>
    <xf numFmtId="1" fontId="1" fillId="6" borderId="5" xfId="0" applyNumberFormat="1" applyFont="1" applyFill="1" applyBorder="1" applyAlignment="1" applyProtection="1">
      <alignment horizontal="center" vertical="center" wrapText="1"/>
      <protection locked="0"/>
    </xf>
    <xf numFmtId="0" fontId="1" fillId="0" borderId="0" xfId="0" applyFont="1" applyAlignment="1" applyProtection="1">
      <alignment horizontal="center" vertical="center" shrinkToFit="1"/>
      <protection locked="0"/>
    </xf>
    <xf numFmtId="0" fontId="1" fillId="0" borderId="6" xfId="0" applyFont="1" applyBorder="1" applyAlignment="1" applyProtection="1">
      <alignment horizontal="center" vertical="center" shrinkToFit="1"/>
      <protection locked="0"/>
    </xf>
    <xf numFmtId="0" fontId="1" fillId="0" borderId="7" xfId="0" applyFont="1" applyBorder="1" applyAlignment="1" applyProtection="1">
      <alignment horizontal="center" vertical="center" shrinkToFit="1"/>
      <protection locked="0"/>
    </xf>
    <xf numFmtId="0" fontId="1" fillId="0" borderId="8" xfId="0" applyFont="1" applyBorder="1" applyAlignment="1" applyProtection="1">
      <alignment horizontal="center" vertical="center" shrinkToFit="1"/>
      <protection locked="0"/>
    </xf>
    <xf numFmtId="0" fontId="1" fillId="0" borderId="21" xfId="0" applyFont="1" applyBorder="1" applyAlignment="1" applyProtection="1">
      <alignment horizontal="center" vertical="center" shrinkToFit="1"/>
      <protection locked="0"/>
    </xf>
    <xf numFmtId="0" fontId="1" fillId="0" borderId="22" xfId="0" applyFont="1" applyBorder="1" applyAlignment="1" applyProtection="1">
      <alignment horizontal="center" vertical="center" shrinkToFit="1"/>
      <protection locked="0"/>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17"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2" fillId="3" borderId="17"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33" xfId="0" applyFont="1" applyBorder="1" applyAlignment="1">
      <alignment horizontal="center"/>
    </xf>
    <xf numFmtId="0" fontId="1" fillId="0" borderId="5" xfId="0" applyFont="1" applyBorder="1" applyAlignment="1">
      <alignment horizontal="left" wrapText="1"/>
    </xf>
    <xf numFmtId="0" fontId="1" fillId="0" borderId="0" xfId="0" applyFont="1" applyAlignment="1">
      <alignment horizontal="center" vertical="center" wrapText="1"/>
    </xf>
    <xf numFmtId="0" fontId="1" fillId="0" borderId="2" xfId="0" applyFont="1" applyBorder="1" applyAlignment="1">
      <alignment horizontal="center"/>
    </xf>
    <xf numFmtId="0" fontId="1" fillId="0" borderId="0" xfId="0" applyFont="1" applyAlignment="1">
      <alignment horizontal="left" vertical="center" wrapText="1"/>
    </xf>
    <xf numFmtId="0" fontId="2" fillId="3" borderId="5" xfId="0" applyFont="1" applyFill="1" applyBorder="1" applyAlignment="1">
      <alignment horizontal="center"/>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1" fontId="1" fillId="0" borderId="11" xfId="0" applyNumberFormat="1" applyFont="1" applyBorder="1" applyAlignment="1" applyProtection="1">
      <alignment horizontal="center" vertical="center" wrapText="1"/>
      <protection locked="0"/>
    </xf>
    <xf numFmtId="1" fontId="1" fillId="0" borderId="6" xfId="0" applyNumberFormat="1" applyFont="1" applyBorder="1" applyAlignment="1" applyProtection="1">
      <alignment horizontal="center" vertical="center" wrapText="1"/>
      <protection locked="0"/>
    </xf>
    <xf numFmtId="1" fontId="1" fillId="0" borderId="4" xfId="0" applyNumberFormat="1"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9"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7" xfId="0" applyFont="1" applyBorder="1" applyAlignment="1">
      <alignment horizontal="center" vertical="center" shrinkToFit="1"/>
    </xf>
    <xf numFmtId="0" fontId="1" fillId="0" borderId="28" xfId="0" applyFont="1" applyBorder="1" applyAlignment="1">
      <alignment horizontal="center" vertical="center" shrinkToFit="1"/>
    </xf>
    <xf numFmtId="0" fontId="1" fillId="0" borderId="29" xfId="0" applyFont="1" applyBorder="1" applyAlignment="1">
      <alignment horizontal="center" vertical="center" shrinkToFit="1"/>
    </xf>
    <xf numFmtId="0" fontId="2" fillId="0" borderId="0" xfId="0" applyFont="1" applyAlignment="1">
      <alignment horizontal="center" vertical="top"/>
    </xf>
    <xf numFmtId="0" fontId="1" fillId="0" borderId="23" xfId="0" applyFont="1" applyBorder="1" applyAlignment="1">
      <alignment horizontal="center" vertical="center" shrinkToFit="1"/>
    </xf>
    <xf numFmtId="0" fontId="1" fillId="0" borderId="24" xfId="0" applyFont="1" applyBorder="1" applyAlignment="1">
      <alignment horizontal="center" vertical="center" shrinkToFit="1"/>
    </xf>
    <xf numFmtId="0" fontId="1" fillId="0" borderId="25" xfId="0" applyFont="1" applyBorder="1" applyAlignment="1">
      <alignment horizontal="center" vertical="center" shrinkToFit="1"/>
    </xf>
    <xf numFmtId="0" fontId="1" fillId="0" borderId="26" xfId="0" applyFont="1" applyBorder="1" applyAlignment="1">
      <alignment horizontal="center" vertical="center" shrinkToFit="1"/>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4" xfId="0" applyFont="1" applyBorder="1" applyAlignment="1">
      <alignment horizontal="center" vertical="center"/>
    </xf>
    <xf numFmtId="0" fontId="9" fillId="0" borderId="5" xfId="0" applyFont="1" applyBorder="1" applyAlignment="1">
      <alignment horizontal="left" vertical="top" wrapText="1"/>
    </xf>
    <xf numFmtId="0" fontId="1" fillId="0" borderId="5" xfId="0" applyFont="1" applyBorder="1" applyAlignment="1">
      <alignment horizontal="left" vertical="top" wrapText="1"/>
    </xf>
    <xf numFmtId="0" fontId="2" fillId="3" borderId="13" xfId="0" applyFont="1" applyFill="1" applyBorder="1" applyAlignment="1">
      <alignment horizontal="center" vertical="center"/>
    </xf>
    <xf numFmtId="0" fontId="2" fillId="3" borderId="0" xfId="0" applyFont="1" applyFill="1" applyAlignment="1">
      <alignment horizontal="center" vertical="center"/>
    </xf>
    <xf numFmtId="0" fontId="2" fillId="3" borderId="12" xfId="0" applyFont="1" applyFill="1" applyBorder="1" applyAlignment="1">
      <alignment horizontal="center" vertical="center"/>
    </xf>
    <xf numFmtId="0" fontId="1" fillId="0" borderId="5" xfId="0" applyFont="1" applyBorder="1" applyAlignment="1">
      <alignment horizontal="center" vertical="center"/>
    </xf>
    <xf numFmtId="0" fontId="1" fillId="0" borderId="16"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wrapText="1"/>
    </xf>
    <xf numFmtId="0" fontId="3" fillId="0" borderId="1" xfId="0" applyFont="1" applyBorder="1" applyAlignment="1">
      <alignment horizontal="left" vertical="center" wrapText="1"/>
    </xf>
    <xf numFmtId="0" fontId="7" fillId="5" borderId="1" xfId="1" applyFont="1" applyFill="1" applyBorder="1" applyAlignment="1">
      <alignment horizontal="center" wrapText="1"/>
    </xf>
  </cellXfs>
  <cellStyles count="3">
    <cellStyle name="Heading 1" xfId="1" builtinId="16"/>
    <cellStyle name="Heading 2" xfId="2" builtinId="1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11461-A29D-4133-8C44-7A851C4968F7}">
  <sheetPr>
    <pageSetUpPr fitToPage="1"/>
  </sheetPr>
  <dimension ref="A1:T92"/>
  <sheetViews>
    <sheetView tabSelected="1" zoomScaleNormal="100" zoomScalePageLayoutView="60" workbookViewId="0">
      <selection sqref="A1:L1"/>
    </sheetView>
  </sheetViews>
  <sheetFormatPr defaultColWidth="9.1796875" defaultRowHeight="15.5" x14ac:dyDescent="0.35"/>
  <cols>
    <col min="1" max="1" width="23.1796875" style="7" customWidth="1"/>
    <col min="2" max="3" width="9.453125" style="7" customWidth="1"/>
    <col min="4" max="4" width="8.26953125" style="7" customWidth="1"/>
    <col min="5" max="5" width="8.54296875" style="7" customWidth="1"/>
    <col min="6" max="6" width="7.26953125" style="7" customWidth="1"/>
    <col min="7" max="7" width="13.453125" style="7" customWidth="1"/>
    <col min="8" max="8" width="14.26953125" style="7" customWidth="1"/>
    <col min="9" max="9" width="16.81640625" style="7" customWidth="1"/>
    <col min="10" max="10" width="14.54296875" style="7" customWidth="1"/>
    <col min="11" max="11" width="13.1796875" style="7" customWidth="1"/>
    <col min="12" max="12" width="19" style="7" customWidth="1"/>
    <col min="13" max="13" width="16.26953125" style="7" customWidth="1"/>
    <col min="14" max="14" width="16.81640625" style="7" customWidth="1"/>
    <col min="15" max="15" width="19" style="7" customWidth="1"/>
    <col min="16" max="16384" width="9.1796875" style="7"/>
  </cols>
  <sheetData>
    <row r="1" spans="1:20" s="2" customFormat="1" ht="19.5" customHeight="1" x14ac:dyDescent="0.25">
      <c r="A1" s="120" t="s">
        <v>0</v>
      </c>
      <c r="B1" s="121"/>
      <c r="C1" s="121"/>
      <c r="D1" s="121"/>
      <c r="E1" s="121"/>
      <c r="F1" s="121"/>
      <c r="G1" s="121"/>
      <c r="H1" s="121"/>
      <c r="I1" s="121"/>
      <c r="J1" s="121"/>
      <c r="K1" s="121"/>
      <c r="L1" s="122"/>
      <c r="M1" s="1"/>
      <c r="N1" s="1"/>
      <c r="O1" s="1"/>
      <c r="P1" s="1"/>
      <c r="Q1" s="1"/>
      <c r="R1" s="1"/>
      <c r="S1" s="1"/>
      <c r="T1" s="1"/>
    </row>
    <row r="2" spans="1:20" s="2" customFormat="1" ht="9" customHeight="1" x14ac:dyDescent="0.25">
      <c r="A2" s="48"/>
      <c r="B2" s="48"/>
      <c r="C2" s="48"/>
      <c r="D2" s="48"/>
      <c r="E2" s="48"/>
      <c r="F2" s="48"/>
      <c r="G2" s="48"/>
      <c r="H2" s="48"/>
      <c r="I2" s="48"/>
      <c r="J2" s="48"/>
      <c r="K2" s="48"/>
      <c r="L2" s="48"/>
      <c r="M2" s="48"/>
      <c r="N2" s="1"/>
      <c r="O2" s="1"/>
      <c r="P2" s="1"/>
      <c r="Q2" s="1"/>
      <c r="R2" s="1"/>
      <c r="S2" s="1"/>
      <c r="T2" s="1"/>
    </row>
    <row r="3" spans="1:20" s="2" customFormat="1" ht="16.399999999999999" customHeight="1" x14ac:dyDescent="0.25">
      <c r="A3" s="3" t="s">
        <v>1</v>
      </c>
      <c r="B3" s="123"/>
      <c r="C3" s="124"/>
      <c r="D3" s="124"/>
      <c r="E3" s="124"/>
      <c r="F3" s="125"/>
      <c r="G3" s="4" t="s">
        <v>2</v>
      </c>
      <c r="H3" s="15"/>
      <c r="I3" s="4"/>
      <c r="J3" s="3" t="s">
        <v>3</v>
      </c>
      <c r="K3" s="16"/>
      <c r="L3" s="5"/>
      <c r="M3" s="5"/>
      <c r="O3" s="8"/>
      <c r="P3" s="127"/>
      <c r="Q3" s="127"/>
    </row>
    <row r="4" spans="1:20" s="2" customFormat="1" ht="6" customHeight="1" x14ac:dyDescent="0.25">
      <c r="A4" s="3"/>
      <c r="B4" s="49"/>
      <c r="C4" s="49"/>
      <c r="D4" s="49"/>
      <c r="E4" s="49"/>
      <c r="F4" s="49"/>
      <c r="G4" s="49"/>
      <c r="H4" s="4"/>
      <c r="I4" s="17"/>
      <c r="J4" s="5"/>
      <c r="K4" s="6"/>
      <c r="L4" s="6"/>
      <c r="N4" s="8"/>
      <c r="O4" s="49"/>
      <c r="P4" s="49"/>
    </row>
    <row r="5" spans="1:20" s="2" customFormat="1" ht="18" customHeight="1" x14ac:dyDescent="0.25">
      <c r="A5" s="3" t="s">
        <v>5</v>
      </c>
      <c r="B5" s="128" t="s">
        <v>6</v>
      </c>
      <c r="C5" s="129"/>
      <c r="D5" s="129"/>
      <c r="E5" s="129"/>
      <c r="F5" s="130"/>
      <c r="G5" s="4" t="s">
        <v>7</v>
      </c>
      <c r="H5" s="131" t="s">
        <v>8</v>
      </c>
      <c r="I5" s="132"/>
      <c r="J5" s="5" t="s">
        <v>4</v>
      </c>
      <c r="K5" s="16"/>
      <c r="N5" s="49"/>
      <c r="O5" s="49"/>
    </row>
    <row r="6" spans="1:20" s="2" customFormat="1" ht="18" customHeight="1" x14ac:dyDescent="0.25">
      <c r="A6" s="8" t="s">
        <v>9</v>
      </c>
      <c r="B6" s="141"/>
      <c r="C6" s="142"/>
      <c r="D6" s="142"/>
      <c r="E6" s="142"/>
      <c r="F6" s="142"/>
      <c r="G6" s="142"/>
      <c r="H6" s="142"/>
      <c r="I6" s="143"/>
      <c r="J6" s="52"/>
      <c r="K6" s="52"/>
      <c r="N6" s="49"/>
      <c r="O6" s="49"/>
    </row>
    <row r="7" spans="1:20" s="2" customFormat="1" ht="37.5" customHeight="1" x14ac:dyDescent="0.25">
      <c r="A7" s="133" t="s">
        <v>10</v>
      </c>
      <c r="B7" s="134"/>
      <c r="C7" s="134"/>
      <c r="D7" s="134"/>
      <c r="E7" s="134"/>
      <c r="F7" s="134"/>
      <c r="G7" s="134"/>
      <c r="H7" s="134"/>
      <c r="I7" s="134"/>
      <c r="J7" s="134"/>
      <c r="K7" s="134"/>
      <c r="L7" s="135"/>
      <c r="M7" s="9"/>
      <c r="N7" s="9"/>
      <c r="O7" s="49"/>
    </row>
    <row r="8" spans="1:20" s="2" customFormat="1" ht="285.75" customHeight="1" x14ac:dyDescent="0.25">
      <c r="A8" s="136"/>
      <c r="B8" s="137"/>
      <c r="C8" s="137"/>
      <c r="D8" s="137"/>
      <c r="E8" s="137"/>
      <c r="F8" s="137"/>
      <c r="G8" s="137"/>
      <c r="H8" s="137"/>
      <c r="I8" s="137"/>
      <c r="J8" s="137"/>
      <c r="K8" s="137"/>
      <c r="L8" s="138"/>
      <c r="M8" s="9"/>
      <c r="N8" s="9"/>
      <c r="O8" s="49"/>
    </row>
    <row r="9" spans="1:20" x14ac:dyDescent="0.35">
      <c r="A9" s="139" t="s">
        <v>11</v>
      </c>
      <c r="B9" s="103"/>
      <c r="C9" s="103"/>
      <c r="D9" s="103"/>
      <c r="E9" s="103"/>
      <c r="F9" s="103"/>
      <c r="G9" s="103"/>
      <c r="H9" s="103"/>
      <c r="I9" s="103"/>
      <c r="J9" s="103"/>
      <c r="K9" s="103"/>
      <c r="L9" s="104"/>
    </row>
    <row r="10" spans="1:20" ht="45.75" customHeight="1" x14ac:dyDescent="0.35">
      <c r="A10" s="140" t="s">
        <v>12</v>
      </c>
      <c r="B10" s="140"/>
      <c r="C10" s="107" t="s">
        <v>13</v>
      </c>
      <c r="D10" s="108"/>
      <c r="E10" s="109" t="s">
        <v>14</v>
      </c>
      <c r="F10" s="109"/>
      <c r="G10" s="109" t="s">
        <v>15</v>
      </c>
      <c r="H10" s="109"/>
      <c r="I10" s="109" t="s">
        <v>16</v>
      </c>
      <c r="J10" s="109"/>
      <c r="K10" s="110" t="s">
        <v>17</v>
      </c>
      <c r="L10" s="110"/>
    </row>
    <row r="11" spans="1:20" ht="18" customHeight="1" x14ac:dyDescent="0.35">
      <c r="A11" s="111" t="s">
        <v>18</v>
      </c>
      <c r="B11" s="111"/>
      <c r="C11" s="112" t="s">
        <v>19</v>
      </c>
      <c r="D11" s="113"/>
      <c r="E11" s="126"/>
      <c r="F11" s="126"/>
      <c r="G11" s="114"/>
      <c r="H11" s="114"/>
      <c r="I11" s="115">
        <f t="shared" ref="I11:I20" si="0">SUM(E11*G11)</f>
        <v>0</v>
      </c>
      <c r="J11" s="115"/>
      <c r="K11" s="117" t="b">
        <v>0</v>
      </c>
      <c r="L11" s="117"/>
    </row>
    <row r="12" spans="1:20" ht="15.65" customHeight="1" x14ac:dyDescent="0.35">
      <c r="A12" s="111" t="s">
        <v>20</v>
      </c>
      <c r="B12" s="111"/>
      <c r="C12" s="112" t="s">
        <v>21</v>
      </c>
      <c r="D12" s="113"/>
      <c r="E12" s="79"/>
      <c r="F12" s="80"/>
      <c r="G12" s="114"/>
      <c r="H12" s="114"/>
      <c r="I12" s="115">
        <f t="shared" si="0"/>
        <v>0</v>
      </c>
      <c r="J12" s="115"/>
      <c r="K12" s="117" t="b">
        <v>0</v>
      </c>
      <c r="L12" s="117"/>
    </row>
    <row r="13" spans="1:20" ht="15.65" customHeight="1" x14ac:dyDescent="0.35">
      <c r="A13" s="111" t="s">
        <v>22</v>
      </c>
      <c r="B13" s="111"/>
      <c r="C13" s="112" t="s">
        <v>21</v>
      </c>
      <c r="D13" s="113"/>
      <c r="E13" s="79"/>
      <c r="F13" s="80"/>
      <c r="G13" s="114"/>
      <c r="H13" s="114"/>
      <c r="I13" s="115">
        <f t="shared" si="0"/>
        <v>0</v>
      </c>
      <c r="J13" s="115"/>
      <c r="K13" s="117" t="b">
        <v>0</v>
      </c>
      <c r="L13" s="117"/>
    </row>
    <row r="14" spans="1:20" ht="18" customHeight="1" x14ac:dyDescent="0.35">
      <c r="A14" s="111" t="s">
        <v>23</v>
      </c>
      <c r="B14" s="111"/>
      <c r="C14" s="112" t="s">
        <v>24</v>
      </c>
      <c r="D14" s="113"/>
      <c r="E14" s="114"/>
      <c r="F14" s="114"/>
      <c r="G14" s="114"/>
      <c r="H14" s="114"/>
      <c r="I14" s="115">
        <f t="shared" si="0"/>
        <v>0</v>
      </c>
      <c r="J14" s="115"/>
      <c r="K14" s="117" t="b">
        <v>0</v>
      </c>
      <c r="L14" s="117"/>
    </row>
    <row r="15" spans="1:20" ht="72" customHeight="1" x14ac:dyDescent="0.35">
      <c r="A15" s="111" t="s">
        <v>25</v>
      </c>
      <c r="B15" s="111"/>
      <c r="C15" s="118" t="s">
        <v>26</v>
      </c>
      <c r="D15" s="119"/>
      <c r="E15" s="114"/>
      <c r="F15" s="114"/>
      <c r="G15" s="114"/>
      <c r="H15" s="114"/>
      <c r="I15" s="115">
        <f t="shared" si="0"/>
        <v>0</v>
      </c>
      <c r="J15" s="115"/>
      <c r="K15" s="117" t="b">
        <v>0</v>
      </c>
      <c r="L15" s="117"/>
    </row>
    <row r="16" spans="1:20" ht="18" customHeight="1" x14ac:dyDescent="0.35">
      <c r="A16" s="111" t="s">
        <v>27</v>
      </c>
      <c r="B16" s="111"/>
      <c r="C16" s="112" t="s">
        <v>28</v>
      </c>
      <c r="D16" s="113"/>
      <c r="E16" s="114"/>
      <c r="F16" s="114"/>
      <c r="G16" s="114"/>
      <c r="H16" s="114"/>
      <c r="I16" s="115">
        <f t="shared" si="0"/>
        <v>0</v>
      </c>
      <c r="J16" s="115"/>
      <c r="K16" s="117" t="b">
        <v>0</v>
      </c>
      <c r="L16" s="117"/>
    </row>
    <row r="17" spans="1:13" ht="18" customHeight="1" x14ac:dyDescent="0.35">
      <c r="A17" s="111" t="s">
        <v>29</v>
      </c>
      <c r="B17" s="111"/>
      <c r="C17" s="112" t="s">
        <v>24</v>
      </c>
      <c r="D17" s="113"/>
      <c r="E17" s="114"/>
      <c r="F17" s="114"/>
      <c r="G17" s="114"/>
      <c r="H17" s="114"/>
      <c r="I17" s="115">
        <f t="shared" si="0"/>
        <v>0</v>
      </c>
      <c r="J17" s="115"/>
      <c r="K17" s="117" t="b">
        <v>0</v>
      </c>
      <c r="L17" s="117"/>
    </row>
    <row r="18" spans="1:13" ht="18" customHeight="1" x14ac:dyDescent="0.35">
      <c r="A18" s="111" t="s">
        <v>30</v>
      </c>
      <c r="B18" s="111"/>
      <c r="C18" s="112" t="s">
        <v>28</v>
      </c>
      <c r="D18" s="113"/>
      <c r="E18" s="114"/>
      <c r="F18" s="114"/>
      <c r="G18" s="114"/>
      <c r="H18" s="114"/>
      <c r="I18" s="115">
        <f t="shared" si="0"/>
        <v>0</v>
      </c>
      <c r="J18" s="115"/>
      <c r="K18" s="117" t="b">
        <v>0</v>
      </c>
      <c r="L18" s="117"/>
    </row>
    <row r="19" spans="1:13" ht="18" customHeight="1" x14ac:dyDescent="0.35">
      <c r="A19" s="111" t="s">
        <v>31</v>
      </c>
      <c r="B19" s="111"/>
      <c r="C19" s="112" t="s">
        <v>32</v>
      </c>
      <c r="D19" s="113"/>
      <c r="E19" s="114"/>
      <c r="F19" s="114"/>
      <c r="G19" s="114"/>
      <c r="H19" s="114"/>
      <c r="I19" s="115">
        <f t="shared" si="0"/>
        <v>0</v>
      </c>
      <c r="J19" s="115"/>
      <c r="K19" s="117" t="b">
        <v>0</v>
      </c>
      <c r="L19" s="117"/>
    </row>
    <row r="20" spans="1:13" ht="18" customHeight="1" x14ac:dyDescent="0.35">
      <c r="A20" s="111" t="s">
        <v>33</v>
      </c>
      <c r="B20" s="111"/>
      <c r="C20" s="112" t="s">
        <v>34</v>
      </c>
      <c r="D20" s="113"/>
      <c r="E20" s="114"/>
      <c r="F20" s="114"/>
      <c r="G20" s="114"/>
      <c r="H20" s="114"/>
      <c r="I20" s="115">
        <f t="shared" si="0"/>
        <v>0</v>
      </c>
      <c r="J20" s="115"/>
      <c r="K20" s="117" t="b">
        <v>0</v>
      </c>
      <c r="L20" s="117"/>
    </row>
    <row r="21" spans="1:13" x14ac:dyDescent="0.35">
      <c r="A21" s="111" t="s">
        <v>35</v>
      </c>
      <c r="B21" s="111"/>
      <c r="C21" s="112" t="s">
        <v>36</v>
      </c>
      <c r="D21" s="113"/>
      <c r="E21" s="114"/>
      <c r="F21" s="114"/>
      <c r="G21" s="114"/>
      <c r="H21" s="114"/>
      <c r="I21" s="115">
        <f>SUM(E21*G21)</f>
        <v>0</v>
      </c>
      <c r="J21" s="115"/>
      <c r="K21" s="117" t="b">
        <v>0</v>
      </c>
      <c r="L21" s="117"/>
    </row>
    <row r="22" spans="1:13" x14ac:dyDescent="0.35">
      <c r="A22" s="111" t="s">
        <v>37</v>
      </c>
      <c r="B22" s="111"/>
      <c r="C22" s="112" t="s">
        <v>36</v>
      </c>
      <c r="D22" s="113"/>
      <c r="E22" s="114"/>
      <c r="F22" s="114"/>
      <c r="G22" s="114"/>
      <c r="H22" s="114"/>
      <c r="I22" s="115">
        <f>SUM(E22*G22)</f>
        <v>0</v>
      </c>
      <c r="J22" s="115"/>
      <c r="K22" s="116" t="b">
        <v>0</v>
      </c>
      <c r="L22" s="116"/>
    </row>
    <row r="23" spans="1:13" ht="37.5" customHeight="1" x14ac:dyDescent="0.35">
      <c r="A23" s="97" t="s">
        <v>38</v>
      </c>
      <c r="B23" s="98"/>
      <c r="C23" s="98"/>
      <c r="E23" s="18">
        <f>CEILING(ROUND(SUM(I11:I22)/60,2),0.25)</f>
        <v>0</v>
      </c>
      <c r="F23" s="19"/>
      <c r="G23" s="97" t="s">
        <v>39</v>
      </c>
      <c r="H23" s="98"/>
      <c r="I23" s="99"/>
      <c r="J23" s="2"/>
      <c r="K23" s="100"/>
      <c r="L23" s="100"/>
    </row>
    <row r="24" spans="1:13" x14ac:dyDescent="0.35">
      <c r="A24" s="101" t="s">
        <v>40</v>
      </c>
      <c r="B24" s="102"/>
      <c r="C24" s="102"/>
      <c r="D24" s="102"/>
      <c r="E24" s="102"/>
      <c r="F24" s="102"/>
      <c r="G24" s="102"/>
      <c r="H24" s="102"/>
      <c r="I24" s="102"/>
      <c r="J24" s="102"/>
      <c r="K24" s="103"/>
      <c r="L24" s="104"/>
      <c r="M24" s="20"/>
    </row>
    <row r="25" spans="1:13" ht="36" customHeight="1" x14ac:dyDescent="0.35">
      <c r="A25" s="105" t="s">
        <v>12</v>
      </c>
      <c r="B25" s="106"/>
      <c r="C25" s="107" t="s">
        <v>13</v>
      </c>
      <c r="D25" s="108"/>
      <c r="E25" s="109" t="s">
        <v>14</v>
      </c>
      <c r="F25" s="109"/>
      <c r="G25" s="109" t="s">
        <v>15</v>
      </c>
      <c r="H25" s="109"/>
      <c r="I25" s="109" t="s">
        <v>16</v>
      </c>
      <c r="J25" s="109"/>
      <c r="K25" s="110" t="s">
        <v>17</v>
      </c>
      <c r="L25" s="110"/>
    </row>
    <row r="26" spans="1:13" ht="18" customHeight="1" x14ac:dyDescent="0.35">
      <c r="A26" s="89" t="s">
        <v>41</v>
      </c>
      <c r="B26" s="90"/>
      <c r="C26" s="75" t="s">
        <v>42</v>
      </c>
      <c r="D26" s="76"/>
      <c r="E26" s="77"/>
      <c r="F26" s="78"/>
      <c r="G26" s="79"/>
      <c r="H26" s="80"/>
      <c r="I26" s="81">
        <f t="shared" ref="I26:I35" si="1">SUM(E26*G26)</f>
        <v>0</v>
      </c>
      <c r="J26" s="82"/>
      <c r="K26" s="83" t="b">
        <v>0</v>
      </c>
      <c r="L26" s="84"/>
    </row>
    <row r="27" spans="1:13" ht="30" customHeight="1" x14ac:dyDescent="0.35">
      <c r="A27" s="89" t="s">
        <v>43</v>
      </c>
      <c r="B27" s="90"/>
      <c r="C27" s="95" t="s">
        <v>44</v>
      </c>
      <c r="D27" s="96"/>
      <c r="E27" s="77"/>
      <c r="F27" s="78"/>
      <c r="G27" s="79"/>
      <c r="H27" s="80"/>
      <c r="I27" s="81">
        <f t="shared" si="1"/>
        <v>0</v>
      </c>
      <c r="J27" s="82"/>
      <c r="K27" s="83" t="b">
        <v>0</v>
      </c>
      <c r="L27" s="84"/>
    </row>
    <row r="28" spans="1:13" x14ac:dyDescent="0.35">
      <c r="A28" s="89" t="s">
        <v>45</v>
      </c>
      <c r="B28" s="90"/>
      <c r="C28" s="75" t="s">
        <v>46</v>
      </c>
      <c r="D28" s="76"/>
      <c r="E28" s="77"/>
      <c r="F28" s="78"/>
      <c r="G28" s="79"/>
      <c r="H28" s="80"/>
      <c r="I28" s="81">
        <f t="shared" si="1"/>
        <v>0</v>
      </c>
      <c r="J28" s="82"/>
      <c r="K28" s="83" t="b">
        <v>0</v>
      </c>
      <c r="L28" s="84"/>
    </row>
    <row r="29" spans="1:13" x14ac:dyDescent="0.35">
      <c r="A29" s="89" t="s">
        <v>47</v>
      </c>
      <c r="B29" s="90"/>
      <c r="C29" s="75" t="s">
        <v>46</v>
      </c>
      <c r="D29" s="76"/>
      <c r="E29" s="77"/>
      <c r="F29" s="78"/>
      <c r="G29" s="79"/>
      <c r="H29" s="80"/>
      <c r="I29" s="81">
        <f t="shared" si="1"/>
        <v>0</v>
      </c>
      <c r="J29" s="82"/>
      <c r="K29" s="83" t="b">
        <v>0</v>
      </c>
      <c r="L29" s="84"/>
    </row>
    <row r="30" spans="1:13" ht="50.25" customHeight="1" x14ac:dyDescent="0.35">
      <c r="A30" s="89" t="s">
        <v>48</v>
      </c>
      <c r="B30" s="90"/>
      <c r="C30" s="93" t="s">
        <v>49</v>
      </c>
      <c r="D30" s="94"/>
      <c r="E30" s="77"/>
      <c r="F30" s="78"/>
      <c r="G30" s="79"/>
      <c r="H30" s="80"/>
      <c r="I30" s="81">
        <f t="shared" si="1"/>
        <v>0</v>
      </c>
      <c r="J30" s="82"/>
      <c r="K30" s="83" t="b">
        <v>0</v>
      </c>
      <c r="L30" s="84"/>
    </row>
    <row r="31" spans="1:13" x14ac:dyDescent="0.35">
      <c r="A31" s="89" t="s">
        <v>50</v>
      </c>
      <c r="B31" s="90"/>
      <c r="C31" s="75" t="s">
        <v>51</v>
      </c>
      <c r="D31" s="76"/>
      <c r="E31" s="77"/>
      <c r="F31" s="78"/>
      <c r="G31" s="79"/>
      <c r="H31" s="80"/>
      <c r="I31" s="81">
        <f t="shared" si="1"/>
        <v>0</v>
      </c>
      <c r="J31" s="82"/>
      <c r="K31" s="83" t="b">
        <v>0</v>
      </c>
      <c r="L31" s="84"/>
    </row>
    <row r="32" spans="1:13" ht="18" customHeight="1" x14ac:dyDescent="0.35">
      <c r="A32" s="87" t="s">
        <v>52</v>
      </c>
      <c r="B32" s="88"/>
      <c r="C32" s="75" t="s">
        <v>36</v>
      </c>
      <c r="D32" s="76"/>
      <c r="E32" s="77"/>
      <c r="F32" s="78"/>
      <c r="G32" s="79"/>
      <c r="H32" s="80"/>
      <c r="I32" s="81">
        <f t="shared" si="1"/>
        <v>0</v>
      </c>
      <c r="J32" s="82"/>
      <c r="K32" s="83" t="b">
        <v>0</v>
      </c>
      <c r="L32" s="84"/>
    </row>
    <row r="33" spans="1:13" x14ac:dyDescent="0.35">
      <c r="A33" s="89" t="s">
        <v>53</v>
      </c>
      <c r="B33" s="90"/>
      <c r="C33" s="75" t="s">
        <v>54</v>
      </c>
      <c r="D33" s="76"/>
      <c r="E33" s="77"/>
      <c r="F33" s="78"/>
      <c r="G33" s="79"/>
      <c r="H33" s="80"/>
      <c r="I33" s="81">
        <f t="shared" si="1"/>
        <v>0</v>
      </c>
      <c r="J33" s="82"/>
      <c r="K33" s="83" t="b">
        <v>0</v>
      </c>
      <c r="L33" s="84"/>
    </row>
    <row r="34" spans="1:13" x14ac:dyDescent="0.35">
      <c r="A34" s="89" t="s">
        <v>55</v>
      </c>
      <c r="B34" s="90"/>
      <c r="C34" s="75" t="s">
        <v>36</v>
      </c>
      <c r="D34" s="76"/>
      <c r="E34" s="77"/>
      <c r="F34" s="78"/>
      <c r="G34" s="79"/>
      <c r="H34" s="80"/>
      <c r="I34" s="81">
        <f t="shared" si="1"/>
        <v>0</v>
      </c>
      <c r="J34" s="82"/>
      <c r="K34" s="83" t="b">
        <v>0</v>
      </c>
      <c r="L34" s="84"/>
    </row>
    <row r="35" spans="1:13" x14ac:dyDescent="0.35">
      <c r="A35" s="91" t="s">
        <v>56</v>
      </c>
      <c r="B35" s="92"/>
      <c r="C35" s="75" t="s">
        <v>36</v>
      </c>
      <c r="D35" s="76"/>
      <c r="E35" s="77"/>
      <c r="F35" s="78"/>
      <c r="G35" s="79"/>
      <c r="H35" s="80"/>
      <c r="I35" s="81">
        <f t="shared" si="1"/>
        <v>0</v>
      </c>
      <c r="J35" s="82"/>
      <c r="K35" s="83" t="b">
        <v>0</v>
      </c>
      <c r="L35" s="84"/>
    </row>
    <row r="36" spans="1:13" x14ac:dyDescent="0.35">
      <c r="A36" s="89" t="s">
        <v>57</v>
      </c>
      <c r="B36" s="90"/>
      <c r="C36" s="75" t="s">
        <v>58</v>
      </c>
      <c r="D36" s="76"/>
      <c r="E36" s="77"/>
      <c r="F36" s="78"/>
      <c r="G36" s="79"/>
      <c r="H36" s="80"/>
      <c r="I36" s="81">
        <f>SUM(E36*G36)</f>
        <v>0</v>
      </c>
      <c r="J36" s="82"/>
      <c r="K36" s="83" t="b">
        <v>0</v>
      </c>
      <c r="L36" s="84"/>
    </row>
    <row r="37" spans="1:13" ht="18" customHeight="1" x14ac:dyDescent="0.35">
      <c r="A37" s="87" t="s">
        <v>59</v>
      </c>
      <c r="B37" s="88"/>
      <c r="C37" s="75" t="s">
        <v>36</v>
      </c>
      <c r="D37" s="76"/>
      <c r="E37" s="77"/>
      <c r="F37" s="78"/>
      <c r="G37" s="79"/>
      <c r="H37" s="80"/>
      <c r="I37" s="81">
        <f>SUM(E37*G37)</f>
        <v>0</v>
      </c>
      <c r="J37" s="82"/>
      <c r="K37" s="83" t="b">
        <v>0</v>
      </c>
      <c r="L37" s="84"/>
    </row>
    <row r="38" spans="1:13" ht="30" customHeight="1" x14ac:dyDescent="0.35">
      <c r="A38" s="87" t="s">
        <v>60</v>
      </c>
      <c r="B38" s="88"/>
      <c r="C38" s="75" t="s">
        <v>36</v>
      </c>
      <c r="D38" s="76"/>
      <c r="E38" s="77"/>
      <c r="F38" s="78"/>
      <c r="G38" s="79"/>
      <c r="H38" s="80"/>
      <c r="I38" s="81">
        <f t="shared" ref="I38:I40" si="2">SUM(E38*G38)</f>
        <v>0</v>
      </c>
      <c r="J38" s="82"/>
      <c r="K38" s="83" t="b">
        <v>0</v>
      </c>
      <c r="L38" s="84"/>
    </row>
    <row r="39" spans="1:13" x14ac:dyDescent="0.35">
      <c r="A39" s="85" t="s">
        <v>61</v>
      </c>
      <c r="B39" s="86"/>
      <c r="C39" s="75" t="s">
        <v>36</v>
      </c>
      <c r="D39" s="76"/>
      <c r="E39" s="77"/>
      <c r="F39" s="78"/>
      <c r="G39" s="79"/>
      <c r="H39" s="80"/>
      <c r="I39" s="81">
        <f t="shared" si="2"/>
        <v>0</v>
      </c>
      <c r="J39" s="82"/>
      <c r="K39" s="83" t="b">
        <v>0</v>
      </c>
      <c r="L39" s="84"/>
    </row>
    <row r="40" spans="1:13" x14ac:dyDescent="0.35">
      <c r="A40" s="73" t="s">
        <v>62</v>
      </c>
      <c r="B40" s="74"/>
      <c r="C40" s="75" t="s">
        <v>36</v>
      </c>
      <c r="D40" s="76"/>
      <c r="E40" s="77"/>
      <c r="F40" s="78"/>
      <c r="G40" s="79"/>
      <c r="H40" s="80"/>
      <c r="I40" s="81">
        <f t="shared" si="2"/>
        <v>0</v>
      </c>
      <c r="J40" s="82"/>
      <c r="K40" s="83" t="b">
        <v>0</v>
      </c>
      <c r="L40" s="84"/>
    </row>
    <row r="41" spans="1:13" ht="37.5" customHeight="1" x14ac:dyDescent="0.35">
      <c r="A41" s="64" t="s">
        <v>38</v>
      </c>
      <c r="B41" s="65"/>
      <c r="C41" s="65"/>
      <c r="D41" s="65"/>
      <c r="E41" s="65"/>
      <c r="F41" s="66"/>
      <c r="G41" s="67">
        <f>CEILING(ROUND(SUM(I26:I40)/60,2),0.25)</f>
        <v>0</v>
      </c>
      <c r="H41" s="68"/>
      <c r="I41" s="68"/>
      <c r="J41" s="68"/>
      <c r="K41" s="68"/>
      <c r="L41" s="69"/>
    </row>
    <row r="42" spans="1:13" x14ac:dyDescent="0.35">
      <c r="A42" s="70" t="s">
        <v>63</v>
      </c>
      <c r="B42" s="71"/>
      <c r="C42" s="71"/>
      <c r="D42" s="71"/>
      <c r="E42" s="71"/>
      <c r="F42" s="71"/>
      <c r="G42" s="71"/>
      <c r="H42" s="71"/>
      <c r="I42" s="71"/>
      <c r="J42" s="71"/>
      <c r="K42" s="71"/>
      <c r="L42" s="71"/>
      <c r="M42" s="2"/>
    </row>
    <row r="43" spans="1:13" ht="29.25" customHeight="1" x14ac:dyDescent="0.35">
      <c r="A43" s="60" t="s">
        <v>64</v>
      </c>
      <c r="B43" s="60"/>
      <c r="C43" s="60"/>
      <c r="D43" s="60"/>
      <c r="E43" s="60"/>
      <c r="F43" s="60"/>
      <c r="G43" s="60"/>
      <c r="H43" s="60"/>
      <c r="I43" s="60"/>
      <c r="J43" s="61"/>
      <c r="K43" s="61"/>
      <c r="L43" s="61"/>
    </row>
    <row r="44" spans="1:13" ht="29.25" customHeight="1" x14ac:dyDescent="0.35">
      <c r="A44" s="72" t="s">
        <v>65</v>
      </c>
      <c r="B44" s="60"/>
      <c r="C44" s="60"/>
      <c r="D44" s="60"/>
      <c r="E44" s="60"/>
      <c r="F44" s="60"/>
      <c r="G44" s="60"/>
      <c r="H44" s="60"/>
      <c r="I44" s="60"/>
      <c r="J44" s="60"/>
      <c r="K44" s="60"/>
      <c r="L44" s="60"/>
    </row>
    <row r="45" spans="1:13" ht="29.25" customHeight="1" x14ac:dyDescent="0.35">
      <c r="A45" s="60" t="s">
        <v>66</v>
      </c>
      <c r="B45" s="60"/>
      <c r="C45" s="60"/>
      <c r="D45" s="60"/>
      <c r="E45" s="60"/>
      <c r="F45" s="60"/>
      <c r="G45" s="60"/>
      <c r="H45" s="60"/>
      <c r="I45" s="60"/>
      <c r="J45" s="61">
        <f>'HMA Attestation'!I29</f>
        <v>0</v>
      </c>
      <c r="K45" s="61"/>
      <c r="L45" s="61"/>
    </row>
    <row r="46" spans="1:13" x14ac:dyDescent="0.35">
      <c r="A46" s="62" t="s">
        <v>67</v>
      </c>
      <c r="B46" s="63"/>
      <c r="C46" s="63"/>
      <c r="D46" s="63"/>
      <c r="E46" s="63"/>
      <c r="F46" s="63"/>
      <c r="G46" s="63"/>
      <c r="H46" s="63"/>
      <c r="I46" s="63"/>
      <c r="J46" s="63"/>
      <c r="K46" s="63"/>
      <c r="L46" s="63"/>
    </row>
    <row r="47" spans="1:13" x14ac:dyDescent="0.35">
      <c r="A47" s="56" t="s">
        <v>11</v>
      </c>
      <c r="B47" s="56"/>
      <c r="C47" s="56"/>
      <c r="D47" s="56"/>
      <c r="E47" s="56"/>
      <c r="F47" s="56"/>
      <c r="G47" s="56"/>
      <c r="H47" s="56"/>
      <c r="I47" s="56"/>
      <c r="J47" s="56"/>
      <c r="K47" s="57">
        <f>(E23-J23)</f>
        <v>0</v>
      </c>
      <c r="L47" s="57"/>
    </row>
    <row r="48" spans="1:13" ht="18" customHeight="1" x14ac:dyDescent="0.35">
      <c r="A48" s="56" t="s">
        <v>68</v>
      </c>
      <c r="B48" s="56"/>
      <c r="C48" s="56"/>
      <c r="D48" s="56"/>
      <c r="E48" s="56"/>
      <c r="F48" s="56"/>
      <c r="G48" s="56"/>
      <c r="H48" s="56"/>
      <c r="I48" s="56"/>
      <c r="J48" s="56"/>
      <c r="K48" s="57">
        <f>(J23)</f>
        <v>0</v>
      </c>
      <c r="L48" s="57"/>
    </row>
    <row r="49" spans="1:12" x14ac:dyDescent="0.35">
      <c r="A49" s="56" t="s">
        <v>40</v>
      </c>
      <c r="B49" s="56"/>
      <c r="C49" s="56"/>
      <c r="D49" s="56"/>
      <c r="E49" s="56"/>
      <c r="F49" s="56"/>
      <c r="G49" s="56"/>
      <c r="H49" s="56"/>
      <c r="I49" s="56"/>
      <c r="J49" s="56"/>
      <c r="K49" s="57">
        <f>(G41)</f>
        <v>0</v>
      </c>
      <c r="L49" s="57"/>
    </row>
    <row r="50" spans="1:12" ht="50.25" customHeight="1" x14ac:dyDescent="0.35">
      <c r="A50" s="56" t="s">
        <v>69</v>
      </c>
      <c r="B50" s="56"/>
      <c r="C50" s="56"/>
      <c r="D50" s="56"/>
      <c r="E50" s="56"/>
      <c r="F50" s="56"/>
      <c r="G50" s="56"/>
      <c r="H50" s="56"/>
      <c r="I50" s="56"/>
      <c r="J50" s="56"/>
      <c r="K50" s="57"/>
      <c r="L50" s="57"/>
    </row>
    <row r="51" spans="1:12" x14ac:dyDescent="0.35">
      <c r="A51" s="58" t="s">
        <v>70</v>
      </c>
      <c r="B51" s="58"/>
      <c r="C51" s="58"/>
      <c r="D51" s="58"/>
      <c r="E51" s="58"/>
      <c r="F51" s="58"/>
      <c r="G51" s="58"/>
      <c r="H51" s="58"/>
      <c r="I51" s="58"/>
      <c r="J51" s="58"/>
      <c r="K51" s="59">
        <f>SUM(H47:L50)</f>
        <v>0</v>
      </c>
      <c r="L51" s="59"/>
    </row>
    <row r="54" spans="1:12" hidden="1" x14ac:dyDescent="0.35">
      <c r="A54" s="7" t="s">
        <v>8</v>
      </c>
    </row>
    <row r="55" spans="1:12" hidden="1" x14ac:dyDescent="0.35">
      <c r="A55" s="7" t="s">
        <v>71</v>
      </c>
    </row>
    <row r="56" spans="1:12" hidden="1" x14ac:dyDescent="0.35">
      <c r="A56" s="7" t="s">
        <v>72</v>
      </c>
    </row>
    <row r="57" spans="1:12" hidden="1" x14ac:dyDescent="0.35">
      <c r="A57" s="7" t="s">
        <v>73</v>
      </c>
    </row>
    <row r="87" spans="1:12" x14ac:dyDescent="0.35">
      <c r="A87" s="22"/>
      <c r="B87" s="22"/>
      <c r="C87" s="22"/>
      <c r="D87" s="22"/>
      <c r="E87" s="22"/>
      <c r="F87" s="22"/>
      <c r="G87" s="22"/>
      <c r="H87" s="23"/>
      <c r="I87" s="23"/>
      <c r="J87" s="23"/>
      <c r="K87" s="23"/>
      <c r="L87" s="23"/>
    </row>
    <row r="88" spans="1:12" x14ac:dyDescent="0.35">
      <c r="A88" s="8"/>
      <c r="B88" s="8"/>
      <c r="C88" s="52"/>
      <c r="D88" s="52"/>
      <c r="E88" s="24"/>
      <c r="F88" s="24"/>
      <c r="G88" s="24"/>
      <c r="H88" s="25"/>
      <c r="I88" s="25"/>
      <c r="J88" s="26"/>
      <c r="K88" s="26"/>
      <c r="L88" s="26"/>
    </row>
    <row r="89" spans="1:12" x14ac:dyDescent="0.35">
      <c r="A89" s="27"/>
      <c r="B89" s="27"/>
      <c r="C89" s="28"/>
      <c r="D89" s="28"/>
      <c r="E89" s="29"/>
      <c r="F89" s="29"/>
      <c r="G89" s="29"/>
      <c r="H89" s="25"/>
      <c r="I89" s="25"/>
      <c r="J89" s="26"/>
      <c r="K89" s="26"/>
      <c r="L89" s="26"/>
    </row>
    <row r="90" spans="1:12" x14ac:dyDescent="0.35">
      <c r="A90" s="27"/>
      <c r="B90" s="29"/>
      <c r="C90" s="29"/>
      <c r="D90" s="29"/>
      <c r="E90" s="28"/>
      <c r="F90" s="28"/>
      <c r="G90" s="30"/>
      <c r="H90" s="25"/>
      <c r="I90" s="25"/>
      <c r="J90" s="26"/>
      <c r="K90" s="26"/>
      <c r="L90" s="26"/>
    </row>
    <row r="91" spans="1:12" x14ac:dyDescent="0.35">
      <c r="H91" s="25"/>
      <c r="I91" s="25"/>
      <c r="J91" s="26"/>
      <c r="K91" s="26"/>
      <c r="L91" s="26"/>
    </row>
    <row r="92" spans="1:12" x14ac:dyDescent="0.35">
      <c r="A92" s="25"/>
      <c r="B92" s="25"/>
      <c r="C92" s="25"/>
      <c r="D92" s="25"/>
      <c r="E92" s="25"/>
      <c r="F92" s="25"/>
      <c r="G92" s="25"/>
      <c r="H92" s="22"/>
      <c r="I92" s="22"/>
      <c r="J92" s="31"/>
      <c r="K92" s="31"/>
      <c r="L92" s="31"/>
    </row>
  </sheetData>
  <sheetProtection sheet="1"/>
  <protectedRanges>
    <protectedRange sqref="B3 H3 K3 H5 K5 B6 E11:H22 J23 K11:L22 E26:H40 K26:L40 J43" name="Range1"/>
  </protectedRanges>
  <mergeCells count="205">
    <mergeCell ref="P3:Q3"/>
    <mergeCell ref="B5:F5"/>
    <mergeCell ref="H5:I5"/>
    <mergeCell ref="A7:L8"/>
    <mergeCell ref="A9:L9"/>
    <mergeCell ref="A10:B10"/>
    <mergeCell ref="C10:D10"/>
    <mergeCell ref="E10:F10"/>
    <mergeCell ref="G10:H10"/>
    <mergeCell ref="I10:J10"/>
    <mergeCell ref="K10:L10"/>
    <mergeCell ref="B6:I6"/>
    <mergeCell ref="A1:L1"/>
    <mergeCell ref="B3:F3"/>
    <mergeCell ref="A12:B12"/>
    <mergeCell ref="C12:D12"/>
    <mergeCell ref="E12:F12"/>
    <mergeCell ref="G12:H12"/>
    <mergeCell ref="I12:J12"/>
    <mergeCell ref="K12:L12"/>
    <mergeCell ref="A11:B11"/>
    <mergeCell ref="C11:D11"/>
    <mergeCell ref="E11:F11"/>
    <mergeCell ref="G11:H11"/>
    <mergeCell ref="I11:J11"/>
    <mergeCell ref="K11:L11"/>
    <mergeCell ref="A14:B14"/>
    <mergeCell ref="C14:D14"/>
    <mergeCell ref="E14:F14"/>
    <mergeCell ref="G14:H14"/>
    <mergeCell ref="I14:J14"/>
    <mergeCell ref="K14:L14"/>
    <mergeCell ref="A13:B13"/>
    <mergeCell ref="C13:D13"/>
    <mergeCell ref="E13:F13"/>
    <mergeCell ref="G13:H13"/>
    <mergeCell ref="I13:J13"/>
    <mergeCell ref="K13:L13"/>
    <mergeCell ref="A16:B16"/>
    <mergeCell ref="C16:D16"/>
    <mergeCell ref="E16:F16"/>
    <mergeCell ref="G16:H16"/>
    <mergeCell ref="I16:J16"/>
    <mergeCell ref="K16:L16"/>
    <mergeCell ref="A15:B15"/>
    <mergeCell ref="C15:D15"/>
    <mergeCell ref="E15:F15"/>
    <mergeCell ref="G15:H15"/>
    <mergeCell ref="I15:J15"/>
    <mergeCell ref="K15:L15"/>
    <mergeCell ref="A18:B18"/>
    <mergeCell ref="C18:D18"/>
    <mergeCell ref="E18:F18"/>
    <mergeCell ref="G18:H18"/>
    <mergeCell ref="I18:J18"/>
    <mergeCell ref="K18:L18"/>
    <mergeCell ref="A17:B17"/>
    <mergeCell ref="C17:D17"/>
    <mergeCell ref="E17:F17"/>
    <mergeCell ref="G17:H17"/>
    <mergeCell ref="I17:J17"/>
    <mergeCell ref="K17:L17"/>
    <mergeCell ref="A20:B20"/>
    <mergeCell ref="C20:D20"/>
    <mergeCell ref="E20:F20"/>
    <mergeCell ref="G20:H20"/>
    <mergeCell ref="I20:J20"/>
    <mergeCell ref="K20:L20"/>
    <mergeCell ref="A19:B19"/>
    <mergeCell ref="C19:D19"/>
    <mergeCell ref="E19:F19"/>
    <mergeCell ref="G19:H19"/>
    <mergeCell ref="I19:J19"/>
    <mergeCell ref="K19:L19"/>
    <mergeCell ref="A22:B22"/>
    <mergeCell ref="C22:D22"/>
    <mergeCell ref="E22:F22"/>
    <mergeCell ref="G22:H22"/>
    <mergeCell ref="I22:J22"/>
    <mergeCell ref="K22:L22"/>
    <mergeCell ref="A21:B21"/>
    <mergeCell ref="C21:D21"/>
    <mergeCell ref="E21:F21"/>
    <mergeCell ref="G21:H21"/>
    <mergeCell ref="I21:J21"/>
    <mergeCell ref="K21:L21"/>
    <mergeCell ref="A23:C23"/>
    <mergeCell ref="G23:I23"/>
    <mergeCell ref="K23:L23"/>
    <mergeCell ref="A24:L24"/>
    <mergeCell ref="A25:B25"/>
    <mergeCell ref="C25:D25"/>
    <mergeCell ref="E25:F25"/>
    <mergeCell ref="G25:H25"/>
    <mergeCell ref="I25:J25"/>
    <mergeCell ref="K25:L25"/>
    <mergeCell ref="A27:B27"/>
    <mergeCell ref="C27:D27"/>
    <mergeCell ref="E27:F27"/>
    <mergeCell ref="G27:H27"/>
    <mergeCell ref="I27:J27"/>
    <mergeCell ref="K27:L27"/>
    <mergeCell ref="A26:B26"/>
    <mergeCell ref="C26:D26"/>
    <mergeCell ref="E26:F26"/>
    <mergeCell ref="G26:H26"/>
    <mergeCell ref="I26:J26"/>
    <mergeCell ref="K26:L26"/>
    <mergeCell ref="A29:B29"/>
    <mergeCell ref="C29:D29"/>
    <mergeCell ref="E29:F29"/>
    <mergeCell ref="G29:H29"/>
    <mergeCell ref="I29:J29"/>
    <mergeCell ref="K29:L29"/>
    <mergeCell ref="A28:B28"/>
    <mergeCell ref="C28:D28"/>
    <mergeCell ref="E28:F28"/>
    <mergeCell ref="G28:H28"/>
    <mergeCell ref="I28:J28"/>
    <mergeCell ref="K28:L28"/>
    <mergeCell ref="A31:B31"/>
    <mergeCell ref="C31:D31"/>
    <mergeCell ref="E31:F31"/>
    <mergeCell ref="G31:H31"/>
    <mergeCell ref="I31:J31"/>
    <mergeCell ref="K31:L31"/>
    <mergeCell ref="A30:B30"/>
    <mergeCell ref="C30:D30"/>
    <mergeCell ref="E30:F30"/>
    <mergeCell ref="G30:H30"/>
    <mergeCell ref="I30:J30"/>
    <mergeCell ref="K30:L30"/>
    <mergeCell ref="A33:B33"/>
    <mergeCell ref="C33:D33"/>
    <mergeCell ref="E33:F33"/>
    <mergeCell ref="G33:H33"/>
    <mergeCell ref="I33:J33"/>
    <mergeCell ref="K33:L33"/>
    <mergeCell ref="A32:B32"/>
    <mergeCell ref="C32:D32"/>
    <mergeCell ref="E32:F32"/>
    <mergeCell ref="G32:H32"/>
    <mergeCell ref="I32:J32"/>
    <mergeCell ref="K32:L32"/>
    <mergeCell ref="A35:B35"/>
    <mergeCell ref="C35:D35"/>
    <mergeCell ref="E35:F35"/>
    <mergeCell ref="G35:H35"/>
    <mergeCell ref="I35:J35"/>
    <mergeCell ref="K35:L35"/>
    <mergeCell ref="A34:B34"/>
    <mergeCell ref="C34:D34"/>
    <mergeCell ref="E34:F34"/>
    <mergeCell ref="G34:H34"/>
    <mergeCell ref="I34:J34"/>
    <mergeCell ref="K34:L34"/>
    <mergeCell ref="A37:B37"/>
    <mergeCell ref="C37:D37"/>
    <mergeCell ref="E37:F37"/>
    <mergeCell ref="G37:H37"/>
    <mergeCell ref="I37:J37"/>
    <mergeCell ref="K37:L37"/>
    <mergeCell ref="A36:B36"/>
    <mergeCell ref="C36:D36"/>
    <mergeCell ref="E36:F36"/>
    <mergeCell ref="G36:H36"/>
    <mergeCell ref="I36:J36"/>
    <mergeCell ref="K36:L36"/>
    <mergeCell ref="A39:B39"/>
    <mergeCell ref="C39:D39"/>
    <mergeCell ref="E39:F39"/>
    <mergeCell ref="G39:H39"/>
    <mergeCell ref="I39:J39"/>
    <mergeCell ref="K39:L39"/>
    <mergeCell ref="A38:B38"/>
    <mergeCell ref="C38:D38"/>
    <mergeCell ref="E38:F38"/>
    <mergeCell ref="G38:H38"/>
    <mergeCell ref="I38:J38"/>
    <mergeCell ref="K38:L38"/>
    <mergeCell ref="A41:F41"/>
    <mergeCell ref="G41:L41"/>
    <mergeCell ref="A42:L42"/>
    <mergeCell ref="A43:I43"/>
    <mergeCell ref="J43:L43"/>
    <mergeCell ref="A44:L44"/>
    <mergeCell ref="A40:B40"/>
    <mergeCell ref="C40:D40"/>
    <mergeCell ref="E40:F40"/>
    <mergeCell ref="G40:H40"/>
    <mergeCell ref="I40:J40"/>
    <mergeCell ref="K40:L40"/>
    <mergeCell ref="A49:J49"/>
    <mergeCell ref="K49:L49"/>
    <mergeCell ref="A50:J50"/>
    <mergeCell ref="K50:L50"/>
    <mergeCell ref="A51:J51"/>
    <mergeCell ref="K51:L51"/>
    <mergeCell ref="A45:I45"/>
    <mergeCell ref="J45:L45"/>
    <mergeCell ref="A46:L46"/>
    <mergeCell ref="A47:J47"/>
    <mergeCell ref="K47:L47"/>
    <mergeCell ref="A48:J48"/>
    <mergeCell ref="K48:L48"/>
  </mergeCells>
  <dataValidations count="1">
    <dataValidation type="list" allowBlank="1" showInputMessage="1" showErrorMessage="1" sqref="H5:I5" xr:uid="{21DA644B-17BE-4FBD-9920-97A02DC49A84}">
      <formula1>$A$54:$A$57</formula1>
    </dataValidation>
  </dataValidations>
  <pageMargins left="0.75" right="0.75" top="0.75" bottom="0.6" header="0.3" footer="0.3"/>
  <pageSetup scale="48" fitToWidth="0" orientation="portrait" r:id="rId1"/>
  <headerFooter>
    <oddHeader>&amp;L&amp;G</oddHeader>
    <oddFooter>&amp;LDepartment of Health Care Policy and Financing
CFC Direct Care Services Calculator - Children&amp;REffective August 1, 2025</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C7792-CC98-43BF-87C9-B211FDE73745}">
  <sheetPr>
    <pageSetUpPr fitToPage="1"/>
  </sheetPr>
  <dimension ref="A1:T59"/>
  <sheetViews>
    <sheetView zoomScaleNormal="100" zoomScalePageLayoutView="50" workbookViewId="0">
      <selection sqref="A1:L1"/>
    </sheetView>
  </sheetViews>
  <sheetFormatPr defaultColWidth="9.1796875" defaultRowHeight="15.5" x14ac:dyDescent="0.35"/>
  <cols>
    <col min="1" max="1" width="23.1796875" style="7" customWidth="1"/>
    <col min="2" max="3" width="9.453125" style="7" customWidth="1"/>
    <col min="4" max="4" width="8.26953125" style="7" customWidth="1"/>
    <col min="5" max="5" width="8.54296875" style="7" customWidth="1"/>
    <col min="6" max="6" width="7.26953125" style="7" customWidth="1"/>
    <col min="7" max="7" width="13.453125" style="7" customWidth="1"/>
    <col min="8" max="8" width="14.26953125" style="7" customWidth="1"/>
    <col min="9" max="9" width="16.81640625" style="7" customWidth="1"/>
    <col min="10" max="10" width="12.81640625" style="7" customWidth="1"/>
    <col min="11" max="11" width="15.26953125" style="7" customWidth="1"/>
    <col min="12" max="12" width="12.26953125" style="7" customWidth="1"/>
    <col min="13" max="13" width="16.26953125" style="7" customWidth="1"/>
    <col min="14" max="14" width="16.81640625" style="7" customWidth="1"/>
    <col min="15" max="15" width="19" style="7" customWidth="1"/>
    <col min="16" max="18" width="0" style="7" hidden="1" customWidth="1"/>
    <col min="19" max="16384" width="9.1796875" style="7"/>
  </cols>
  <sheetData>
    <row r="1" spans="1:20" s="2" customFormat="1" ht="19.5" customHeight="1" x14ac:dyDescent="0.25">
      <c r="A1" s="167" t="s">
        <v>74</v>
      </c>
      <c r="B1" s="167"/>
      <c r="C1" s="167"/>
      <c r="D1" s="167"/>
      <c r="E1" s="167"/>
      <c r="F1" s="167"/>
      <c r="G1" s="167"/>
      <c r="H1" s="167"/>
      <c r="I1" s="167"/>
      <c r="J1" s="167"/>
      <c r="K1" s="167"/>
      <c r="L1" s="167"/>
      <c r="M1" s="1"/>
      <c r="N1" s="1"/>
      <c r="O1" s="1"/>
      <c r="P1" s="1"/>
      <c r="Q1" s="1"/>
      <c r="R1" s="1"/>
      <c r="S1" s="1"/>
      <c r="T1" s="1"/>
    </row>
    <row r="2" spans="1:20" s="2" customFormat="1" ht="9" customHeight="1" x14ac:dyDescent="0.25">
      <c r="A2" s="48"/>
      <c r="B2" s="48"/>
      <c r="C2" s="48"/>
      <c r="D2" s="48"/>
      <c r="E2" s="48"/>
      <c r="F2" s="48"/>
      <c r="G2" s="48"/>
      <c r="H2" s="48"/>
      <c r="I2" s="48"/>
      <c r="J2" s="48"/>
      <c r="K2" s="48"/>
      <c r="L2" s="48"/>
      <c r="M2" s="48"/>
      <c r="N2" s="1"/>
      <c r="O2" s="1"/>
      <c r="P2" s="1"/>
      <c r="Q2" s="1"/>
      <c r="R2" s="1"/>
      <c r="S2" s="1"/>
      <c r="T2" s="1"/>
    </row>
    <row r="3" spans="1:20" s="2" customFormat="1" ht="16.399999999999999" customHeight="1" x14ac:dyDescent="0.25">
      <c r="A3" s="3" t="s">
        <v>1</v>
      </c>
      <c r="B3" s="123"/>
      <c r="C3" s="124"/>
      <c r="D3" s="124"/>
      <c r="E3" s="124"/>
      <c r="F3" s="125"/>
      <c r="G3" s="4" t="s">
        <v>2</v>
      </c>
      <c r="H3" s="15"/>
      <c r="J3" s="3" t="s">
        <v>3</v>
      </c>
      <c r="K3" s="16"/>
      <c r="L3" s="55"/>
      <c r="O3" s="8"/>
      <c r="P3" s="127"/>
      <c r="Q3" s="127"/>
    </row>
    <row r="4" spans="1:20" s="2" customFormat="1" ht="6" customHeight="1" x14ac:dyDescent="0.25">
      <c r="A4" s="3"/>
      <c r="B4" s="49"/>
      <c r="C4" s="49"/>
      <c r="D4" s="49"/>
      <c r="E4" s="49"/>
      <c r="F4" s="49"/>
      <c r="G4" s="49"/>
      <c r="H4" s="4"/>
      <c r="I4" s="17"/>
      <c r="J4" s="5"/>
      <c r="K4" s="6"/>
      <c r="N4" s="8"/>
      <c r="O4" s="49"/>
      <c r="P4" s="49"/>
    </row>
    <row r="5" spans="1:20" s="2" customFormat="1" ht="18" customHeight="1" x14ac:dyDescent="0.25">
      <c r="A5" s="3" t="s">
        <v>5</v>
      </c>
      <c r="B5" s="128" t="s">
        <v>6</v>
      </c>
      <c r="C5" s="129"/>
      <c r="D5" s="129"/>
      <c r="E5" s="129"/>
      <c r="F5" s="130"/>
      <c r="G5" s="4" t="s">
        <v>7</v>
      </c>
      <c r="H5" s="131"/>
      <c r="I5" s="132"/>
      <c r="J5" s="5" t="s">
        <v>4</v>
      </c>
      <c r="K5" s="16"/>
      <c r="L5" s="55"/>
      <c r="M5" s="8"/>
      <c r="N5" s="49"/>
      <c r="O5" s="49"/>
    </row>
    <row r="6" spans="1:20" s="2" customFormat="1" ht="18" customHeight="1" x14ac:dyDescent="0.25">
      <c r="A6" s="8" t="s">
        <v>9</v>
      </c>
      <c r="B6" s="172"/>
      <c r="C6" s="173"/>
      <c r="D6" s="173"/>
      <c r="E6" s="173"/>
      <c r="F6" s="173"/>
      <c r="G6" s="173"/>
      <c r="H6" s="173"/>
      <c r="I6" s="174"/>
      <c r="J6" s="52"/>
      <c r="K6" s="52"/>
      <c r="M6" s="8"/>
      <c r="N6" s="49"/>
      <c r="O6" s="49"/>
    </row>
    <row r="7" spans="1:20" s="2" customFormat="1" ht="37.5" customHeight="1" x14ac:dyDescent="0.25">
      <c r="A7" s="175" t="s">
        <v>75</v>
      </c>
      <c r="B7" s="176"/>
      <c r="C7" s="176"/>
      <c r="D7" s="176"/>
      <c r="E7" s="176"/>
      <c r="F7" s="176"/>
      <c r="G7" s="176"/>
      <c r="H7" s="176"/>
      <c r="I7" s="176"/>
      <c r="J7" s="176"/>
      <c r="K7" s="176"/>
      <c r="L7" s="176"/>
      <c r="M7" s="9"/>
      <c r="N7" s="9"/>
      <c r="O7" s="49"/>
    </row>
    <row r="8" spans="1:20" s="2" customFormat="1" ht="321.75" customHeight="1" x14ac:dyDescent="0.25">
      <c r="A8" s="176"/>
      <c r="B8" s="176"/>
      <c r="C8" s="176"/>
      <c r="D8" s="176"/>
      <c r="E8" s="176"/>
      <c r="F8" s="176"/>
      <c r="G8" s="176"/>
      <c r="H8" s="176"/>
      <c r="I8" s="176"/>
      <c r="J8" s="176"/>
      <c r="K8" s="176"/>
      <c r="L8" s="176"/>
      <c r="M8" s="9"/>
      <c r="N8" s="9"/>
      <c r="O8" s="49"/>
    </row>
    <row r="9" spans="1:20" x14ac:dyDescent="0.35">
      <c r="A9" s="177" t="s">
        <v>63</v>
      </c>
      <c r="B9" s="178"/>
      <c r="C9" s="103"/>
      <c r="D9" s="103"/>
      <c r="E9" s="103"/>
      <c r="F9" s="103"/>
      <c r="G9" s="103"/>
      <c r="H9" s="103"/>
      <c r="I9" s="178"/>
      <c r="J9" s="179"/>
      <c r="K9" s="20"/>
      <c r="L9" s="27"/>
      <c r="M9" s="2"/>
    </row>
    <row r="10" spans="1:20" ht="35.25" customHeight="1" x14ac:dyDescent="0.35">
      <c r="A10" s="180" t="s">
        <v>12</v>
      </c>
      <c r="B10" s="180"/>
      <c r="C10" s="181" t="s">
        <v>13</v>
      </c>
      <c r="D10" s="182"/>
      <c r="E10" s="183" t="s">
        <v>14</v>
      </c>
      <c r="F10" s="184"/>
      <c r="G10" s="183" t="s">
        <v>15</v>
      </c>
      <c r="H10" s="185"/>
      <c r="I10" s="150" t="s">
        <v>16</v>
      </c>
      <c r="J10" s="150"/>
      <c r="Q10" s="39" t="s">
        <v>41</v>
      </c>
      <c r="R10" s="40"/>
    </row>
    <row r="11" spans="1:20" x14ac:dyDescent="0.35">
      <c r="A11" s="168" t="s">
        <v>41</v>
      </c>
      <c r="B11" s="169"/>
      <c r="C11" s="170" t="s">
        <v>76</v>
      </c>
      <c r="D11" s="171"/>
      <c r="E11" s="79"/>
      <c r="F11" s="80"/>
      <c r="G11" s="114"/>
      <c r="H11" s="79"/>
      <c r="I11" s="151">
        <f t="shared" ref="I11:I20" si="0">SUM(E11*G11)</f>
        <v>0</v>
      </c>
      <c r="J11" s="151"/>
      <c r="K11" s="2"/>
      <c r="L11" s="2"/>
      <c r="Q11" s="41" t="s">
        <v>43</v>
      </c>
      <c r="R11" s="42"/>
    </row>
    <row r="12" spans="1:20" ht="18" customHeight="1" x14ac:dyDescent="0.35">
      <c r="A12" s="164" t="s">
        <v>43</v>
      </c>
      <c r="B12" s="165"/>
      <c r="C12" s="164" t="s">
        <v>77</v>
      </c>
      <c r="D12" s="166"/>
      <c r="E12" s="79"/>
      <c r="F12" s="80"/>
      <c r="G12" s="114"/>
      <c r="H12" s="79"/>
      <c r="I12" s="151">
        <f t="shared" si="0"/>
        <v>0</v>
      </c>
      <c r="J12" s="151"/>
      <c r="K12" s="2"/>
      <c r="L12" s="2"/>
      <c r="Q12" s="41" t="s">
        <v>45</v>
      </c>
      <c r="R12" s="42"/>
    </row>
    <row r="13" spans="1:20" x14ac:dyDescent="0.35">
      <c r="A13" s="164" t="s">
        <v>45</v>
      </c>
      <c r="B13" s="165"/>
      <c r="C13" s="164" t="s">
        <v>76</v>
      </c>
      <c r="D13" s="166"/>
      <c r="E13" s="79"/>
      <c r="F13" s="80"/>
      <c r="G13" s="114"/>
      <c r="H13" s="79"/>
      <c r="I13" s="151">
        <f t="shared" si="0"/>
        <v>0</v>
      </c>
      <c r="J13" s="151"/>
      <c r="K13" s="2"/>
      <c r="L13" s="2"/>
      <c r="Q13" s="41" t="s">
        <v>47</v>
      </c>
      <c r="R13" s="42"/>
    </row>
    <row r="14" spans="1:20" ht="18" customHeight="1" x14ac:dyDescent="0.35">
      <c r="A14" s="164" t="s">
        <v>47</v>
      </c>
      <c r="B14" s="165"/>
      <c r="C14" s="164" t="s">
        <v>77</v>
      </c>
      <c r="D14" s="166"/>
      <c r="E14" s="79"/>
      <c r="F14" s="80"/>
      <c r="G14" s="114"/>
      <c r="H14" s="79"/>
      <c r="I14" s="151">
        <f t="shared" si="0"/>
        <v>0</v>
      </c>
      <c r="J14" s="151"/>
      <c r="K14" s="2"/>
      <c r="L14" s="2"/>
      <c r="Q14" s="41" t="s">
        <v>48</v>
      </c>
      <c r="R14" s="42"/>
    </row>
    <row r="15" spans="1:20" x14ac:dyDescent="0.35">
      <c r="A15" s="164" t="s">
        <v>48</v>
      </c>
      <c r="B15" s="165"/>
      <c r="C15" s="164" t="s">
        <v>78</v>
      </c>
      <c r="D15" s="166"/>
      <c r="E15" s="79"/>
      <c r="F15" s="80"/>
      <c r="G15" s="114"/>
      <c r="H15" s="79"/>
      <c r="I15" s="151">
        <f t="shared" si="0"/>
        <v>0</v>
      </c>
      <c r="J15" s="151"/>
      <c r="K15" s="2"/>
      <c r="L15" s="2"/>
      <c r="Q15" s="41" t="s">
        <v>79</v>
      </c>
      <c r="R15" s="42"/>
    </row>
    <row r="16" spans="1:20" x14ac:dyDescent="0.35">
      <c r="A16" s="164" t="s">
        <v>79</v>
      </c>
      <c r="B16" s="165"/>
      <c r="C16" s="164" t="s">
        <v>76</v>
      </c>
      <c r="D16" s="166"/>
      <c r="E16" s="79"/>
      <c r="F16" s="80"/>
      <c r="G16" s="114"/>
      <c r="H16" s="79"/>
      <c r="I16" s="151">
        <f t="shared" si="0"/>
        <v>0</v>
      </c>
      <c r="J16" s="151"/>
      <c r="K16" s="2"/>
      <c r="L16" s="2"/>
      <c r="Q16" s="41" t="s">
        <v>80</v>
      </c>
      <c r="R16" s="42"/>
    </row>
    <row r="17" spans="1:18" x14ac:dyDescent="0.35">
      <c r="A17" s="164" t="s">
        <v>80</v>
      </c>
      <c r="B17" s="165"/>
      <c r="C17" s="164" t="s">
        <v>76</v>
      </c>
      <c r="D17" s="166"/>
      <c r="E17" s="79"/>
      <c r="F17" s="80"/>
      <c r="G17" s="114"/>
      <c r="H17" s="79"/>
      <c r="I17" s="151">
        <f t="shared" si="0"/>
        <v>0</v>
      </c>
      <c r="J17" s="151"/>
      <c r="K17" s="2"/>
      <c r="L17" s="2"/>
      <c r="Q17" s="41" t="s">
        <v>53</v>
      </c>
      <c r="R17" s="42"/>
    </row>
    <row r="18" spans="1:18" ht="31" x14ac:dyDescent="0.35">
      <c r="A18" s="164" t="s">
        <v>53</v>
      </c>
      <c r="B18" s="165"/>
      <c r="C18" s="164" t="s">
        <v>81</v>
      </c>
      <c r="D18" s="166"/>
      <c r="E18" s="79"/>
      <c r="F18" s="80"/>
      <c r="G18" s="114"/>
      <c r="H18" s="79"/>
      <c r="I18" s="151">
        <f t="shared" si="0"/>
        <v>0</v>
      </c>
      <c r="J18" s="151"/>
      <c r="K18" s="2"/>
      <c r="L18" s="2"/>
      <c r="Q18" s="43" t="s">
        <v>55</v>
      </c>
      <c r="R18" s="44"/>
    </row>
    <row r="19" spans="1:18" ht="31" x14ac:dyDescent="0.35">
      <c r="A19" s="159" t="s">
        <v>55</v>
      </c>
      <c r="B19" s="160"/>
      <c r="C19" s="159" t="s">
        <v>76</v>
      </c>
      <c r="D19" s="163"/>
      <c r="E19" s="79"/>
      <c r="F19" s="80"/>
      <c r="G19" s="114"/>
      <c r="H19" s="79"/>
      <c r="I19" s="151">
        <f t="shared" si="0"/>
        <v>0</v>
      </c>
      <c r="J19" s="151"/>
      <c r="K19" s="2"/>
      <c r="L19" s="2"/>
      <c r="Q19" s="43" t="s">
        <v>56</v>
      </c>
      <c r="R19" s="44"/>
    </row>
    <row r="20" spans="1:18" ht="31" x14ac:dyDescent="0.35">
      <c r="A20" s="159" t="s">
        <v>56</v>
      </c>
      <c r="B20" s="160"/>
      <c r="C20" s="159" t="s">
        <v>76</v>
      </c>
      <c r="D20" s="163"/>
      <c r="E20" s="79"/>
      <c r="F20" s="80"/>
      <c r="G20" s="114"/>
      <c r="H20" s="79"/>
      <c r="I20" s="151">
        <f t="shared" si="0"/>
        <v>0</v>
      </c>
      <c r="J20" s="151"/>
      <c r="K20" s="2"/>
      <c r="L20" s="2"/>
      <c r="Q20" s="43" t="s">
        <v>82</v>
      </c>
      <c r="R20" s="44"/>
    </row>
    <row r="21" spans="1:18" ht="23.25" customHeight="1" x14ac:dyDescent="0.35">
      <c r="A21" s="159" t="s">
        <v>82</v>
      </c>
      <c r="B21" s="160"/>
      <c r="C21" s="161" t="s">
        <v>77</v>
      </c>
      <c r="D21" s="162"/>
      <c r="E21" s="79"/>
      <c r="F21" s="80"/>
      <c r="G21" s="114"/>
      <c r="H21" s="79"/>
      <c r="I21" s="151">
        <f>SUM(E21*G21)</f>
        <v>0</v>
      </c>
      <c r="J21" s="151"/>
      <c r="K21" s="2"/>
      <c r="L21" s="2"/>
      <c r="Q21" s="43" t="s">
        <v>83</v>
      </c>
      <c r="R21" s="44"/>
    </row>
    <row r="22" spans="1:18" ht="23.25" customHeight="1" x14ac:dyDescent="0.35">
      <c r="A22" s="159" t="s">
        <v>83</v>
      </c>
      <c r="B22" s="160"/>
      <c r="C22" s="159" t="s">
        <v>34</v>
      </c>
      <c r="D22" s="163"/>
      <c r="E22" s="79"/>
      <c r="F22" s="80"/>
      <c r="G22" s="114"/>
      <c r="H22" s="79"/>
      <c r="I22" s="151">
        <f>SUM(E22*G22)</f>
        <v>0</v>
      </c>
      <c r="J22" s="151"/>
      <c r="K22" s="2"/>
      <c r="L22" s="2"/>
      <c r="Q22" s="43" t="s">
        <v>84</v>
      </c>
      <c r="R22" s="44"/>
    </row>
    <row r="23" spans="1:18" ht="23.25" customHeight="1" x14ac:dyDescent="0.35">
      <c r="A23" s="159" t="s">
        <v>84</v>
      </c>
      <c r="B23" s="160"/>
      <c r="C23" s="161" t="s">
        <v>77</v>
      </c>
      <c r="D23" s="162"/>
      <c r="E23" s="79"/>
      <c r="F23" s="80"/>
      <c r="G23" s="114"/>
      <c r="H23" s="79"/>
      <c r="I23" s="151">
        <f t="shared" ref="I23" si="1">SUM(E23*G23)</f>
        <v>0</v>
      </c>
      <c r="J23" s="151"/>
      <c r="K23" s="2"/>
      <c r="L23" s="2"/>
      <c r="Q23" s="43" t="s">
        <v>85</v>
      </c>
      <c r="R23" s="44"/>
    </row>
    <row r="24" spans="1:18" ht="23.25" customHeight="1" x14ac:dyDescent="0.35">
      <c r="A24" s="159" t="s">
        <v>85</v>
      </c>
      <c r="B24" s="160"/>
      <c r="C24" s="159" t="s">
        <v>78</v>
      </c>
      <c r="D24" s="163"/>
      <c r="E24" s="79"/>
      <c r="F24" s="80"/>
      <c r="G24" s="114"/>
      <c r="H24" s="79"/>
      <c r="I24" s="151">
        <f>SUM(E24*G24)</f>
        <v>0</v>
      </c>
      <c r="J24" s="151"/>
      <c r="K24" s="2"/>
      <c r="L24" s="2"/>
      <c r="Q24" s="45" t="s">
        <v>86</v>
      </c>
      <c r="R24" s="46"/>
    </row>
    <row r="25" spans="1:18" ht="30.75" customHeight="1" x14ac:dyDescent="0.35">
      <c r="A25" s="156" t="s">
        <v>86</v>
      </c>
      <c r="B25" s="157"/>
      <c r="C25" s="156" t="s">
        <v>87</v>
      </c>
      <c r="D25" s="158"/>
      <c r="E25" s="79"/>
      <c r="F25" s="80"/>
      <c r="G25" s="114"/>
      <c r="H25" s="79"/>
      <c r="I25" s="151">
        <f>SUM(E25*G25)</f>
        <v>0</v>
      </c>
      <c r="J25" s="151"/>
      <c r="K25" s="2"/>
      <c r="L25" s="2"/>
      <c r="Q25" s="12" t="s">
        <v>88</v>
      </c>
      <c r="R25" s="12"/>
    </row>
    <row r="26" spans="1:18" ht="30.75" customHeight="1" x14ac:dyDescent="0.35">
      <c r="A26" s="150" t="s">
        <v>88</v>
      </c>
      <c r="B26" s="150"/>
      <c r="C26" s="150" t="s">
        <v>89</v>
      </c>
      <c r="D26" s="150"/>
      <c r="E26" s="79"/>
      <c r="F26" s="80"/>
      <c r="G26" s="114"/>
      <c r="H26" s="79"/>
      <c r="I26" s="151">
        <f t="shared" ref="I26" si="2">SUM(E26*G26)</f>
        <v>0</v>
      </c>
      <c r="J26" s="151"/>
      <c r="K26" s="2"/>
      <c r="L26" s="2"/>
      <c r="Q26" s="12" t="s">
        <v>62</v>
      </c>
      <c r="R26" s="12"/>
    </row>
    <row r="27" spans="1:18" x14ac:dyDescent="0.35">
      <c r="A27" s="150" t="s">
        <v>62</v>
      </c>
      <c r="B27" s="150"/>
      <c r="C27" s="150" t="s">
        <v>76</v>
      </c>
      <c r="D27" s="150"/>
      <c r="E27" s="79"/>
      <c r="F27" s="80"/>
      <c r="G27" s="114"/>
      <c r="H27" s="79"/>
      <c r="I27" s="151">
        <f>SUM(E27*G27)</f>
        <v>0</v>
      </c>
      <c r="J27" s="151"/>
      <c r="K27" s="2"/>
      <c r="L27" s="2"/>
      <c r="M27" s="50"/>
      <c r="Q27" s="47" t="s">
        <v>90</v>
      </c>
      <c r="R27" s="47"/>
    </row>
    <row r="28" spans="1:18" x14ac:dyDescent="0.35">
      <c r="A28" s="152" t="s">
        <v>90</v>
      </c>
      <c r="B28" s="152"/>
      <c r="C28" s="152" t="s">
        <v>76</v>
      </c>
      <c r="D28" s="152"/>
      <c r="E28" s="79"/>
      <c r="F28" s="80"/>
      <c r="G28" s="153"/>
      <c r="H28" s="154"/>
      <c r="I28" s="155">
        <f>SUM(E28*G28)</f>
        <v>0</v>
      </c>
      <c r="J28" s="155"/>
      <c r="K28" s="2"/>
      <c r="L28" s="2"/>
      <c r="Q28" s="7" t="s">
        <v>8</v>
      </c>
    </row>
    <row r="29" spans="1:18" ht="29.25" customHeight="1" x14ac:dyDescent="0.35">
      <c r="A29" s="60" t="s">
        <v>38</v>
      </c>
      <c r="B29" s="60"/>
      <c r="C29" s="60"/>
      <c r="D29" s="60"/>
      <c r="E29" s="60"/>
      <c r="F29" s="60"/>
      <c r="G29" s="147"/>
      <c r="H29" s="91"/>
      <c r="I29" s="36">
        <f>CEILING(ROUND(SUM(I11:I28)/60,2),0.25)</f>
        <v>0</v>
      </c>
      <c r="J29" s="37"/>
      <c r="K29" s="21"/>
      <c r="L29" s="21"/>
    </row>
    <row r="31" spans="1:18" ht="18" customHeight="1" x14ac:dyDescent="0.35">
      <c r="A31" s="148" t="s">
        <v>91</v>
      </c>
      <c r="B31" s="148"/>
      <c r="C31" s="148"/>
      <c r="D31" s="148"/>
      <c r="E31" s="148"/>
      <c r="F31" s="148"/>
      <c r="G31" s="148"/>
      <c r="H31" s="148"/>
      <c r="I31" s="148"/>
      <c r="J31" s="148"/>
    </row>
    <row r="32" spans="1:18" ht="36.75" customHeight="1" x14ac:dyDescent="0.35">
      <c r="A32" s="148"/>
      <c r="B32" s="148"/>
      <c r="C32" s="148"/>
      <c r="D32" s="148"/>
      <c r="E32" s="148"/>
      <c r="F32" s="148"/>
      <c r="G32" s="148"/>
      <c r="H32" s="148"/>
      <c r="I32" s="148"/>
      <c r="J32" s="148"/>
    </row>
    <row r="34" spans="1:10" x14ac:dyDescent="0.35">
      <c r="A34" s="51" t="s">
        <v>12</v>
      </c>
      <c r="B34" s="149" t="s">
        <v>92</v>
      </c>
      <c r="C34" s="149"/>
      <c r="D34" s="149"/>
      <c r="E34" s="149"/>
      <c r="F34" s="149"/>
      <c r="G34" s="149"/>
      <c r="H34" s="149"/>
      <c r="I34" s="149"/>
      <c r="J34" s="149"/>
    </row>
    <row r="35" spans="1:10" ht="57" customHeight="1" x14ac:dyDescent="0.35">
      <c r="A35" s="38"/>
      <c r="B35" s="145"/>
      <c r="C35" s="145"/>
      <c r="D35" s="145"/>
      <c r="E35" s="145"/>
      <c r="F35" s="145"/>
      <c r="G35" s="145"/>
      <c r="H35" s="145"/>
      <c r="I35" s="145"/>
      <c r="J35" s="145"/>
    </row>
    <row r="36" spans="1:10" ht="57" customHeight="1" x14ac:dyDescent="0.35">
      <c r="A36" s="38"/>
      <c r="B36" s="145"/>
      <c r="C36" s="145"/>
      <c r="D36" s="145"/>
      <c r="E36" s="145"/>
      <c r="F36" s="145"/>
      <c r="G36" s="145"/>
      <c r="H36" s="145"/>
      <c r="I36" s="145"/>
      <c r="J36" s="145"/>
    </row>
    <row r="37" spans="1:10" ht="57" customHeight="1" x14ac:dyDescent="0.35">
      <c r="A37" s="38"/>
      <c r="B37" s="145"/>
      <c r="C37" s="145"/>
      <c r="D37" s="145"/>
      <c r="E37" s="145"/>
      <c r="F37" s="145"/>
      <c r="G37" s="145"/>
      <c r="H37" s="145"/>
      <c r="I37" s="145"/>
      <c r="J37" s="145"/>
    </row>
    <row r="38" spans="1:10" ht="57" customHeight="1" x14ac:dyDescent="0.35">
      <c r="A38" s="38"/>
      <c r="B38" s="145"/>
      <c r="C38" s="145"/>
      <c r="D38" s="145"/>
      <c r="E38" s="145"/>
      <c r="F38" s="145"/>
      <c r="G38" s="145"/>
      <c r="H38" s="145"/>
      <c r="I38" s="145"/>
      <c r="J38" s="145"/>
    </row>
    <row r="39" spans="1:10" ht="57" customHeight="1" x14ac:dyDescent="0.35">
      <c r="A39" s="38"/>
      <c r="B39" s="145"/>
      <c r="C39" s="145"/>
      <c r="D39" s="145"/>
      <c r="E39" s="145"/>
      <c r="F39" s="145"/>
      <c r="G39" s="145"/>
      <c r="H39" s="145"/>
      <c r="I39" s="145"/>
      <c r="J39" s="145"/>
    </row>
    <row r="40" spans="1:10" ht="57" customHeight="1" x14ac:dyDescent="0.35">
      <c r="A40" s="38"/>
      <c r="B40" s="145"/>
      <c r="C40" s="145"/>
      <c r="D40" s="145"/>
      <c r="E40" s="145"/>
      <c r="F40" s="145"/>
      <c r="G40" s="145"/>
      <c r="H40" s="145"/>
      <c r="I40" s="145"/>
      <c r="J40" s="145"/>
    </row>
    <row r="41" spans="1:10" ht="57" customHeight="1" x14ac:dyDescent="0.35">
      <c r="A41" s="38"/>
      <c r="B41" s="145"/>
      <c r="C41" s="145"/>
      <c r="D41" s="145"/>
      <c r="E41" s="145"/>
      <c r="F41" s="145"/>
      <c r="G41" s="145"/>
      <c r="H41" s="145"/>
      <c r="I41" s="145"/>
      <c r="J41" s="145"/>
    </row>
    <row r="42" spans="1:10" ht="57" customHeight="1" x14ac:dyDescent="0.35">
      <c r="A42" s="38"/>
      <c r="B42" s="145"/>
      <c r="C42" s="145"/>
      <c r="D42" s="145"/>
      <c r="E42" s="145"/>
      <c r="F42" s="145"/>
      <c r="G42" s="145"/>
      <c r="H42" s="145"/>
      <c r="I42" s="145"/>
      <c r="J42" s="145"/>
    </row>
    <row r="43" spans="1:10" ht="57" customHeight="1" x14ac:dyDescent="0.35">
      <c r="A43" s="38"/>
      <c r="B43" s="145"/>
      <c r="C43" s="145"/>
      <c r="D43" s="145"/>
      <c r="E43" s="145"/>
      <c r="F43" s="145"/>
      <c r="G43" s="145"/>
      <c r="H43" s="145"/>
      <c r="I43" s="145"/>
      <c r="J43" s="145"/>
    </row>
    <row r="44" spans="1:10" ht="57" customHeight="1" x14ac:dyDescent="0.35">
      <c r="A44" s="38"/>
      <c r="B44" s="145"/>
      <c r="C44" s="145"/>
      <c r="D44" s="145"/>
      <c r="E44" s="145"/>
      <c r="F44" s="145"/>
      <c r="G44" s="145"/>
      <c r="H44" s="145"/>
      <c r="I44" s="145"/>
      <c r="J44" s="145"/>
    </row>
    <row r="45" spans="1:10" ht="57" customHeight="1" x14ac:dyDescent="0.35">
      <c r="A45" s="38"/>
      <c r="B45" s="145"/>
      <c r="C45" s="145"/>
      <c r="D45" s="145"/>
      <c r="E45" s="145"/>
      <c r="F45" s="145"/>
      <c r="G45" s="145"/>
      <c r="H45" s="145"/>
      <c r="I45" s="145"/>
      <c r="J45" s="145"/>
    </row>
    <row r="46" spans="1:10" ht="57" customHeight="1" x14ac:dyDescent="0.35">
      <c r="A46" s="38"/>
      <c r="B46" s="145"/>
      <c r="C46" s="145"/>
      <c r="D46" s="145"/>
      <c r="E46" s="145"/>
      <c r="F46" s="145"/>
      <c r="G46" s="145"/>
      <c r="H46" s="145"/>
      <c r="I46" s="145"/>
      <c r="J46" s="145"/>
    </row>
    <row r="47" spans="1:10" ht="57" customHeight="1" x14ac:dyDescent="0.35">
      <c r="A47" s="38"/>
      <c r="B47" s="145"/>
      <c r="C47" s="145"/>
      <c r="D47" s="145"/>
      <c r="E47" s="145"/>
      <c r="F47" s="145"/>
      <c r="G47" s="145"/>
      <c r="H47" s="145"/>
      <c r="I47" s="145"/>
      <c r="J47" s="145"/>
    </row>
    <row r="48" spans="1:10" ht="57" customHeight="1" x14ac:dyDescent="0.35">
      <c r="A48" s="38"/>
      <c r="B48" s="145"/>
      <c r="C48" s="145"/>
      <c r="D48" s="145"/>
      <c r="E48" s="145"/>
      <c r="F48" s="145"/>
      <c r="G48" s="145"/>
      <c r="H48" s="145"/>
      <c r="I48" s="145"/>
      <c r="J48" s="145"/>
    </row>
    <row r="49" spans="1:12" ht="57" customHeight="1" x14ac:dyDescent="0.35">
      <c r="A49" s="38"/>
      <c r="B49" s="145"/>
      <c r="C49" s="145"/>
      <c r="D49" s="145"/>
      <c r="E49" s="145"/>
      <c r="F49" s="145"/>
      <c r="G49" s="145"/>
      <c r="H49" s="145"/>
      <c r="I49" s="145"/>
      <c r="J49" s="145"/>
    </row>
    <row r="50" spans="1:12" ht="57" customHeight="1" x14ac:dyDescent="0.35">
      <c r="A50" s="38"/>
      <c r="B50" s="145"/>
      <c r="C50" s="145"/>
      <c r="D50" s="145"/>
      <c r="E50" s="145"/>
      <c r="F50" s="145"/>
      <c r="G50" s="145"/>
      <c r="H50" s="145"/>
      <c r="I50" s="145"/>
      <c r="J50" s="145"/>
    </row>
    <row r="51" spans="1:12" ht="57" customHeight="1" x14ac:dyDescent="0.35">
      <c r="A51" s="38"/>
      <c r="B51" s="145"/>
      <c r="C51" s="145"/>
      <c r="D51" s="145"/>
      <c r="E51" s="145"/>
      <c r="F51" s="145"/>
      <c r="G51" s="145"/>
      <c r="H51" s="145"/>
      <c r="I51" s="145"/>
      <c r="J51" s="145"/>
    </row>
    <row r="52" spans="1:12" ht="57" customHeight="1" x14ac:dyDescent="0.35">
      <c r="A52" s="38"/>
      <c r="B52" s="145"/>
      <c r="C52" s="145"/>
      <c r="D52" s="145"/>
      <c r="E52" s="145"/>
      <c r="F52" s="145"/>
      <c r="G52" s="145"/>
      <c r="H52" s="145"/>
      <c r="I52" s="145"/>
      <c r="J52" s="145"/>
    </row>
    <row r="53" spans="1:12" ht="38.25" customHeight="1" x14ac:dyDescent="0.35">
      <c r="A53" s="146" t="s">
        <v>93</v>
      </c>
      <c r="B53" s="146"/>
      <c r="C53" s="146"/>
      <c r="D53" s="146"/>
      <c r="E53" s="146"/>
      <c r="F53" s="146"/>
      <c r="G53" s="146"/>
      <c r="H53" s="146"/>
      <c r="I53" s="146"/>
    </row>
    <row r="55" spans="1:12" x14ac:dyDescent="0.35">
      <c r="A55" s="144"/>
      <c r="B55" s="144"/>
      <c r="C55" s="144"/>
      <c r="E55" s="144"/>
      <c r="F55" s="144"/>
      <c r="G55" s="144"/>
    </row>
    <row r="56" spans="1:12" x14ac:dyDescent="0.35">
      <c r="A56" s="7" t="s">
        <v>94</v>
      </c>
      <c r="E56" s="7" t="s">
        <v>95</v>
      </c>
    </row>
    <row r="57" spans="1:12" x14ac:dyDescent="0.35">
      <c r="A57" s="27"/>
      <c r="B57" s="29"/>
      <c r="C57" s="29"/>
      <c r="D57" s="29"/>
      <c r="E57" s="28"/>
      <c r="F57" s="28"/>
      <c r="G57" s="30"/>
      <c r="H57" s="25"/>
      <c r="I57" s="25"/>
      <c r="J57" s="26"/>
      <c r="K57" s="26"/>
      <c r="L57" s="26"/>
    </row>
    <row r="58" spans="1:12" x14ac:dyDescent="0.35">
      <c r="H58" s="25"/>
      <c r="I58" s="25"/>
      <c r="J58" s="26"/>
      <c r="K58" s="26"/>
      <c r="L58" s="26"/>
    </row>
    <row r="59" spans="1:12" x14ac:dyDescent="0.35">
      <c r="A59" s="25"/>
      <c r="B59" s="25"/>
      <c r="C59" s="25"/>
      <c r="D59" s="25"/>
      <c r="E59" s="25"/>
      <c r="F59" s="25"/>
      <c r="G59" s="25"/>
      <c r="H59" s="22"/>
      <c r="I59" s="22"/>
      <c r="J59" s="31"/>
      <c r="K59" s="31"/>
      <c r="L59" s="31"/>
    </row>
  </sheetData>
  <sheetProtection sheet="1" objects="1" scenarios="1"/>
  <protectedRanges>
    <protectedRange sqref="B3 H3 K3 H5 K5 B6 E11:H28 A35:J52 A55 E55" name="Range1"/>
  </protectedRanges>
  <mergeCells count="128">
    <mergeCell ref="P3:Q3"/>
    <mergeCell ref="B5:F5"/>
    <mergeCell ref="H5:I5"/>
    <mergeCell ref="A7:L8"/>
    <mergeCell ref="A9:J9"/>
    <mergeCell ref="A10:B10"/>
    <mergeCell ref="C10:D10"/>
    <mergeCell ref="E10:F10"/>
    <mergeCell ref="G10:H10"/>
    <mergeCell ref="I10:J10"/>
    <mergeCell ref="A1:L1"/>
    <mergeCell ref="B3:F3"/>
    <mergeCell ref="A11:B11"/>
    <mergeCell ref="C11:D11"/>
    <mergeCell ref="E11:F11"/>
    <mergeCell ref="G11:H11"/>
    <mergeCell ref="I11:J11"/>
    <mergeCell ref="A12:B12"/>
    <mergeCell ref="C12:D12"/>
    <mergeCell ref="E12:F12"/>
    <mergeCell ref="G12:H12"/>
    <mergeCell ref="I12:J12"/>
    <mergeCell ref="B6:I6"/>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 ref="A23:B23"/>
    <mergeCell ref="C23:D23"/>
    <mergeCell ref="E23:F23"/>
    <mergeCell ref="G23:H23"/>
    <mergeCell ref="I23:J23"/>
    <mergeCell ref="A24:B24"/>
    <mergeCell ref="C24:D24"/>
    <mergeCell ref="E24:F24"/>
    <mergeCell ref="G24:H24"/>
    <mergeCell ref="I24:J24"/>
    <mergeCell ref="A25:B25"/>
    <mergeCell ref="C25:D25"/>
    <mergeCell ref="E25:F25"/>
    <mergeCell ref="G25:H25"/>
    <mergeCell ref="I25:J25"/>
    <mergeCell ref="A26:B26"/>
    <mergeCell ref="C26:D26"/>
    <mergeCell ref="E26:F26"/>
    <mergeCell ref="G26:H26"/>
    <mergeCell ref="I26:J26"/>
    <mergeCell ref="A27:B27"/>
    <mergeCell ref="C27:D27"/>
    <mergeCell ref="E27:F27"/>
    <mergeCell ref="G27:H27"/>
    <mergeCell ref="I27:J27"/>
    <mergeCell ref="A28:B28"/>
    <mergeCell ref="C28:D28"/>
    <mergeCell ref="E28:F28"/>
    <mergeCell ref="G28:H28"/>
    <mergeCell ref="I28:J28"/>
    <mergeCell ref="A29:F29"/>
    <mergeCell ref="G29:H29"/>
    <mergeCell ref="A31:J32"/>
    <mergeCell ref="B34:J34"/>
    <mergeCell ref="B35:J35"/>
    <mergeCell ref="B36:J36"/>
    <mergeCell ref="B49:J49"/>
    <mergeCell ref="B50:J50"/>
    <mergeCell ref="B51:J51"/>
    <mergeCell ref="B43:J43"/>
    <mergeCell ref="B44:J44"/>
    <mergeCell ref="B45:J45"/>
    <mergeCell ref="B46:J46"/>
    <mergeCell ref="B47:J47"/>
    <mergeCell ref="B48:J48"/>
    <mergeCell ref="A55:C55"/>
    <mergeCell ref="E55:G55"/>
    <mergeCell ref="B37:J37"/>
    <mergeCell ref="B38:J38"/>
    <mergeCell ref="B39:J39"/>
    <mergeCell ref="B40:J40"/>
    <mergeCell ref="B41:J41"/>
    <mergeCell ref="B42:J42"/>
    <mergeCell ref="B52:J52"/>
    <mergeCell ref="A53:I53"/>
  </mergeCells>
  <dataValidations count="2">
    <dataValidation type="list" allowBlank="1" showInputMessage="1" showErrorMessage="1" sqref="A35:A52" xr:uid="{53DEF250-6E47-4F23-8E46-F40D9E90E507}">
      <formula1>$Q$10:$Q$28</formula1>
    </dataValidation>
    <dataValidation type="list" allowBlank="1" showInputMessage="1" showErrorMessage="1" sqref="H5:I5" xr:uid="{DC4FBC23-6225-4DE3-853B-49A6C714F1C1}">
      <formula1>#REF!</formula1>
    </dataValidation>
  </dataValidations>
  <pageMargins left="0.7" right="0.7" top="0.75" bottom="0.75" header="0.3" footer="0.3"/>
  <pageSetup scale="61" fitToHeight="0" orientation="portrait" r:id="rId1"/>
  <headerFooter>
    <oddHeader>&amp;L&amp;G</oddHeader>
    <oddFooter>&amp;LDepartment of Health Care Policy and Financing
CFC Direct Care Services Calculator - Children&amp;RAugust 1, 2025</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F830B-53D4-47BF-BC96-FFFF7825C7D3}">
  <sheetPr>
    <pageSetUpPr fitToPage="1"/>
  </sheetPr>
  <dimension ref="A1:L51"/>
  <sheetViews>
    <sheetView zoomScale="90" zoomScaleNormal="90" zoomScalePageLayoutView="60" workbookViewId="0">
      <selection sqref="A1:H1"/>
    </sheetView>
  </sheetViews>
  <sheetFormatPr defaultColWidth="9.1796875" defaultRowHeight="15.5" x14ac:dyDescent="0.35"/>
  <cols>
    <col min="1" max="1" width="29.1796875" style="10" customWidth="1"/>
    <col min="2" max="2" width="28" style="10" customWidth="1"/>
    <col min="3" max="7" width="20.1796875" style="10" customWidth="1"/>
    <col min="8" max="8" width="29.26953125" style="10" customWidth="1"/>
    <col min="9" max="16384" width="9.1796875" style="10"/>
  </cols>
  <sheetData>
    <row r="1" spans="1:8" ht="19.5" customHeight="1" x14ac:dyDescent="0.45">
      <c r="A1" s="195" t="s">
        <v>96</v>
      </c>
      <c r="B1" s="195"/>
      <c r="C1" s="195"/>
      <c r="D1" s="195"/>
      <c r="E1" s="195"/>
      <c r="F1" s="195"/>
      <c r="G1" s="195"/>
      <c r="H1" s="195"/>
    </row>
    <row r="2" spans="1:8" s="33" customFormat="1" ht="31" x14ac:dyDescent="0.35">
      <c r="A2" s="32" t="s">
        <v>12</v>
      </c>
      <c r="B2" s="32" t="s">
        <v>97</v>
      </c>
      <c r="C2" s="32" t="s">
        <v>98</v>
      </c>
      <c r="D2" s="32" t="s">
        <v>99</v>
      </c>
      <c r="E2" s="32" t="s">
        <v>100</v>
      </c>
      <c r="F2" s="32" t="s">
        <v>101</v>
      </c>
      <c r="G2" s="32" t="s">
        <v>102</v>
      </c>
      <c r="H2" s="14" t="s">
        <v>103</v>
      </c>
    </row>
    <row r="3" spans="1:8" ht="77.5" x14ac:dyDescent="0.35">
      <c r="A3" s="11" t="s">
        <v>104</v>
      </c>
      <c r="B3" s="53" t="s">
        <v>105</v>
      </c>
      <c r="C3" s="12" t="s">
        <v>106</v>
      </c>
      <c r="D3" s="12" t="s">
        <v>107</v>
      </c>
      <c r="E3" s="12" t="s">
        <v>108</v>
      </c>
      <c r="F3" s="12" t="s">
        <v>108</v>
      </c>
      <c r="G3" s="12" t="s">
        <v>108</v>
      </c>
      <c r="H3" s="12" t="s">
        <v>109</v>
      </c>
    </row>
    <row r="4" spans="1:8" ht="62" x14ac:dyDescent="0.35">
      <c r="A4" s="11" t="s">
        <v>110</v>
      </c>
      <c r="B4" s="53" t="s">
        <v>111</v>
      </c>
      <c r="C4" s="12" t="s">
        <v>106</v>
      </c>
      <c r="D4" s="12" t="s">
        <v>106</v>
      </c>
      <c r="E4" s="12" t="s">
        <v>107</v>
      </c>
      <c r="F4" s="12" t="s">
        <v>108</v>
      </c>
      <c r="G4" s="12" t="s">
        <v>108</v>
      </c>
      <c r="H4" s="12" t="s">
        <v>109</v>
      </c>
    </row>
    <row r="5" spans="1:8" ht="139.5" x14ac:dyDescent="0.35">
      <c r="A5" s="11" t="s">
        <v>112</v>
      </c>
      <c r="B5" s="54" t="s">
        <v>113</v>
      </c>
      <c r="C5" s="12" t="s">
        <v>106</v>
      </c>
      <c r="D5" s="12" t="s">
        <v>106</v>
      </c>
      <c r="E5" s="12" t="s">
        <v>107</v>
      </c>
      <c r="F5" s="12" t="s">
        <v>108</v>
      </c>
      <c r="G5" s="12" t="s">
        <v>108</v>
      </c>
      <c r="H5" s="12" t="s">
        <v>109</v>
      </c>
    </row>
    <row r="6" spans="1:8" ht="108.5" x14ac:dyDescent="0.35">
      <c r="A6" s="11" t="s">
        <v>114</v>
      </c>
      <c r="B6" s="54" t="s">
        <v>115</v>
      </c>
      <c r="C6" s="12" t="s">
        <v>106</v>
      </c>
      <c r="D6" s="12" t="s">
        <v>106</v>
      </c>
      <c r="E6" s="12" t="s">
        <v>116</v>
      </c>
      <c r="F6" s="12" t="s">
        <v>117</v>
      </c>
      <c r="G6" s="12" t="s">
        <v>117</v>
      </c>
      <c r="H6" s="12" t="s">
        <v>109</v>
      </c>
    </row>
    <row r="7" spans="1:8" ht="139.5" x14ac:dyDescent="0.35">
      <c r="A7" s="11" t="s">
        <v>118</v>
      </c>
      <c r="B7" s="54" t="s">
        <v>119</v>
      </c>
      <c r="C7" s="12" t="s">
        <v>106</v>
      </c>
      <c r="D7" s="12" t="s">
        <v>120</v>
      </c>
      <c r="E7" s="12" t="s">
        <v>121</v>
      </c>
      <c r="F7" s="12" t="s">
        <v>122</v>
      </c>
      <c r="G7" s="12" t="s">
        <v>122</v>
      </c>
      <c r="H7" s="12" t="s">
        <v>109</v>
      </c>
    </row>
    <row r="8" spans="1:8" ht="155" x14ac:dyDescent="0.35">
      <c r="A8" s="11" t="s">
        <v>123</v>
      </c>
      <c r="B8" s="54" t="s">
        <v>124</v>
      </c>
      <c r="C8" s="12" t="s">
        <v>106</v>
      </c>
      <c r="D8" s="12" t="s">
        <v>107</v>
      </c>
      <c r="E8" s="12" t="s">
        <v>125</v>
      </c>
      <c r="F8" s="12" t="s">
        <v>126</v>
      </c>
      <c r="G8" s="12" t="s">
        <v>126</v>
      </c>
      <c r="H8" s="12" t="s">
        <v>109</v>
      </c>
    </row>
    <row r="9" spans="1:8" ht="77.5" x14ac:dyDescent="0.35">
      <c r="A9" s="11" t="s">
        <v>127</v>
      </c>
      <c r="B9" s="54" t="s">
        <v>128</v>
      </c>
      <c r="C9" s="12" t="s">
        <v>106</v>
      </c>
      <c r="D9" s="12" t="s">
        <v>116</v>
      </c>
      <c r="E9" s="12" t="s">
        <v>117</v>
      </c>
      <c r="F9" s="12" t="s">
        <v>117</v>
      </c>
      <c r="G9" s="12" t="s">
        <v>117</v>
      </c>
      <c r="H9" s="12" t="s">
        <v>109</v>
      </c>
    </row>
    <row r="10" spans="1:8" ht="77.5" x14ac:dyDescent="0.35">
      <c r="A10" s="11" t="s">
        <v>129</v>
      </c>
      <c r="B10" s="54" t="s">
        <v>130</v>
      </c>
      <c r="C10" s="12" t="s">
        <v>131</v>
      </c>
      <c r="D10" s="12" t="s">
        <v>132</v>
      </c>
      <c r="E10" s="12" t="s">
        <v>125</v>
      </c>
      <c r="F10" s="12" t="s">
        <v>126</v>
      </c>
      <c r="G10" s="12" t="s">
        <v>126</v>
      </c>
      <c r="H10" s="12" t="s">
        <v>109</v>
      </c>
    </row>
    <row r="11" spans="1:8" ht="139.5" x14ac:dyDescent="0.35">
      <c r="A11" s="11" t="s">
        <v>133</v>
      </c>
      <c r="B11" s="54" t="s">
        <v>134</v>
      </c>
      <c r="C11" s="12" t="s">
        <v>106</v>
      </c>
      <c r="D11" s="12" t="s">
        <v>106</v>
      </c>
      <c r="E11" s="12" t="s">
        <v>106</v>
      </c>
      <c r="F11" s="12" t="s">
        <v>135</v>
      </c>
      <c r="G11" s="12" t="s">
        <v>136</v>
      </c>
      <c r="H11" s="12" t="s">
        <v>109</v>
      </c>
    </row>
    <row r="12" spans="1:8" ht="46.5" x14ac:dyDescent="0.35">
      <c r="A12" s="11" t="s">
        <v>137</v>
      </c>
      <c r="B12" s="54" t="s">
        <v>138</v>
      </c>
      <c r="C12" s="12" t="s">
        <v>106</v>
      </c>
      <c r="D12" s="12" t="s">
        <v>139</v>
      </c>
      <c r="E12" s="12" t="s">
        <v>140</v>
      </c>
      <c r="F12" s="12" t="s">
        <v>141</v>
      </c>
      <c r="G12" s="12" t="s">
        <v>141</v>
      </c>
      <c r="H12" s="12" t="s">
        <v>109</v>
      </c>
    </row>
    <row r="13" spans="1:8" ht="93" x14ac:dyDescent="0.35">
      <c r="A13" s="11" t="s">
        <v>142</v>
      </c>
      <c r="B13" s="54" t="s">
        <v>143</v>
      </c>
      <c r="C13" s="12" t="s">
        <v>144</v>
      </c>
      <c r="D13" s="12" t="s">
        <v>144</v>
      </c>
      <c r="E13" s="12" t="s">
        <v>144</v>
      </c>
      <c r="F13" s="12" t="s">
        <v>144</v>
      </c>
      <c r="G13" s="12" t="s">
        <v>144</v>
      </c>
      <c r="H13" s="12" t="s">
        <v>109</v>
      </c>
    </row>
    <row r="14" spans="1:8" ht="248" x14ac:dyDescent="0.35">
      <c r="A14" s="11" t="s">
        <v>145</v>
      </c>
      <c r="B14" s="54" t="s">
        <v>146</v>
      </c>
      <c r="C14" s="12" t="s">
        <v>144</v>
      </c>
      <c r="D14" s="12" t="s">
        <v>144</v>
      </c>
      <c r="E14" s="12" t="s">
        <v>144</v>
      </c>
      <c r="F14" s="12" t="s">
        <v>144</v>
      </c>
      <c r="G14" s="12" t="s">
        <v>144</v>
      </c>
      <c r="H14" s="12" t="s">
        <v>109</v>
      </c>
    </row>
    <row r="15" spans="1:8" ht="19.5" customHeight="1" x14ac:dyDescent="0.45">
      <c r="A15" s="195" t="s">
        <v>147</v>
      </c>
      <c r="B15" s="195"/>
      <c r="C15" s="195"/>
      <c r="D15" s="195"/>
      <c r="E15" s="195"/>
      <c r="F15" s="195"/>
      <c r="G15" s="195"/>
      <c r="H15" s="195"/>
    </row>
    <row r="16" spans="1:8" ht="31" x14ac:dyDescent="0.35">
      <c r="A16" s="32" t="s">
        <v>12</v>
      </c>
      <c r="B16" s="32" t="s">
        <v>97</v>
      </c>
      <c r="C16" s="32" t="s">
        <v>98</v>
      </c>
      <c r="D16" s="32" t="s">
        <v>99</v>
      </c>
      <c r="E16" s="32" t="s">
        <v>100</v>
      </c>
      <c r="F16" s="32" t="s">
        <v>101</v>
      </c>
      <c r="G16" s="32" t="s">
        <v>102</v>
      </c>
      <c r="H16" s="14" t="s">
        <v>103</v>
      </c>
    </row>
    <row r="17" spans="1:8" ht="307.5" customHeight="1" x14ac:dyDescent="0.35">
      <c r="A17" s="192" t="s">
        <v>148</v>
      </c>
      <c r="B17" s="12" t="s">
        <v>149</v>
      </c>
      <c r="C17" s="12" t="s">
        <v>106</v>
      </c>
      <c r="D17" s="12" t="s">
        <v>150</v>
      </c>
      <c r="E17" s="12" t="s">
        <v>141</v>
      </c>
      <c r="F17" s="12" t="s">
        <v>141</v>
      </c>
      <c r="G17" s="12" t="s">
        <v>141</v>
      </c>
      <c r="H17" s="12" t="s">
        <v>151</v>
      </c>
    </row>
    <row r="18" spans="1:8" ht="133.5" customHeight="1" x14ac:dyDescent="0.35">
      <c r="A18" s="192"/>
      <c r="B18" s="192" t="s">
        <v>152</v>
      </c>
      <c r="C18" s="192"/>
      <c r="D18" s="192"/>
      <c r="E18" s="192"/>
      <c r="F18" s="192"/>
      <c r="G18" s="192"/>
      <c r="H18" s="192"/>
    </row>
    <row r="19" spans="1:8" ht="333.75" customHeight="1" x14ac:dyDescent="0.35">
      <c r="A19" s="192" t="s">
        <v>153</v>
      </c>
      <c r="B19" s="12" t="s">
        <v>154</v>
      </c>
      <c r="C19" s="12" t="s">
        <v>155</v>
      </c>
      <c r="D19" s="12" t="s">
        <v>132</v>
      </c>
      <c r="E19" s="12" t="s">
        <v>108</v>
      </c>
      <c r="F19" s="12" t="s">
        <v>108</v>
      </c>
      <c r="G19" s="12" t="s">
        <v>108</v>
      </c>
      <c r="H19" s="34" t="s">
        <v>156</v>
      </c>
    </row>
    <row r="20" spans="1:8" ht="96" customHeight="1" x14ac:dyDescent="0.35">
      <c r="A20" s="192"/>
      <c r="B20" s="192" t="s">
        <v>157</v>
      </c>
      <c r="C20" s="192"/>
      <c r="D20" s="192"/>
      <c r="E20" s="192"/>
      <c r="F20" s="192"/>
      <c r="G20" s="192"/>
      <c r="H20" s="192"/>
    </row>
    <row r="21" spans="1:8" ht="307.5" customHeight="1" x14ac:dyDescent="0.35">
      <c r="A21" s="192" t="s">
        <v>158</v>
      </c>
      <c r="B21" s="12" t="s">
        <v>159</v>
      </c>
      <c r="C21" s="12" t="s">
        <v>160</v>
      </c>
      <c r="D21" s="12" t="s">
        <v>116</v>
      </c>
      <c r="E21" s="12" t="s">
        <v>117</v>
      </c>
      <c r="F21" s="12" t="s">
        <v>117</v>
      </c>
      <c r="G21" s="12" t="s">
        <v>117</v>
      </c>
      <c r="H21" s="35" t="s">
        <v>161</v>
      </c>
    </row>
    <row r="22" spans="1:8" ht="152.25" customHeight="1" x14ac:dyDescent="0.35">
      <c r="A22" s="192"/>
      <c r="B22" s="192" t="s">
        <v>162</v>
      </c>
      <c r="C22" s="192"/>
      <c r="D22" s="192"/>
      <c r="E22" s="192"/>
      <c r="F22" s="192"/>
      <c r="G22" s="192"/>
      <c r="H22" s="192"/>
    </row>
    <row r="23" spans="1:8" ht="408" customHeight="1" x14ac:dyDescent="0.35">
      <c r="A23" s="192" t="s">
        <v>163</v>
      </c>
      <c r="B23" s="12" t="s">
        <v>164</v>
      </c>
      <c r="C23" s="12" t="s">
        <v>165</v>
      </c>
      <c r="D23" s="12" t="s">
        <v>117</v>
      </c>
      <c r="E23" s="12" t="s">
        <v>117</v>
      </c>
      <c r="F23" s="12" t="s">
        <v>117</v>
      </c>
      <c r="G23" s="12" t="s">
        <v>117</v>
      </c>
      <c r="H23" s="34" t="s">
        <v>166</v>
      </c>
    </row>
    <row r="24" spans="1:8" ht="166.5" customHeight="1" x14ac:dyDescent="0.35">
      <c r="A24" s="192"/>
      <c r="B24" s="192" t="s">
        <v>167</v>
      </c>
      <c r="C24" s="192"/>
      <c r="D24" s="192"/>
      <c r="E24" s="192"/>
      <c r="F24" s="192"/>
      <c r="G24" s="192"/>
      <c r="H24" s="192"/>
    </row>
    <row r="25" spans="1:8" ht="273" customHeight="1" x14ac:dyDescent="0.35">
      <c r="A25" s="192" t="s">
        <v>168</v>
      </c>
      <c r="B25" s="53" t="s">
        <v>169</v>
      </c>
      <c r="C25" s="53" t="s">
        <v>170</v>
      </c>
      <c r="D25" s="53" t="s">
        <v>171</v>
      </c>
      <c r="E25" s="53" t="s">
        <v>171</v>
      </c>
      <c r="F25" s="53" t="s">
        <v>171</v>
      </c>
      <c r="G25" s="53" t="s">
        <v>171</v>
      </c>
      <c r="H25" s="54" t="s">
        <v>172</v>
      </c>
    </row>
    <row r="26" spans="1:8" ht="131.25" customHeight="1" x14ac:dyDescent="0.35">
      <c r="A26" s="192"/>
      <c r="B26" s="192" t="s">
        <v>173</v>
      </c>
      <c r="C26" s="192"/>
      <c r="D26" s="192"/>
      <c r="E26" s="192"/>
      <c r="F26" s="192"/>
      <c r="G26" s="192"/>
      <c r="H26" s="192"/>
    </row>
    <row r="27" spans="1:8" ht="399" customHeight="1" x14ac:dyDescent="0.35">
      <c r="A27" s="192" t="s">
        <v>174</v>
      </c>
      <c r="B27" s="53" t="s">
        <v>175</v>
      </c>
      <c r="C27" s="53" t="s">
        <v>176</v>
      </c>
      <c r="D27" s="53" t="s">
        <v>177</v>
      </c>
      <c r="E27" s="53" t="s">
        <v>141</v>
      </c>
      <c r="F27" s="53" t="s">
        <v>141</v>
      </c>
      <c r="G27" s="53" t="s">
        <v>141</v>
      </c>
      <c r="H27" s="13" t="s">
        <v>178</v>
      </c>
    </row>
    <row r="28" spans="1:8" ht="181.5" customHeight="1" x14ac:dyDescent="0.35">
      <c r="A28" s="192"/>
      <c r="B28" s="192" t="s">
        <v>179</v>
      </c>
      <c r="C28" s="192"/>
      <c r="D28" s="192"/>
      <c r="E28" s="192"/>
      <c r="F28" s="192"/>
      <c r="G28" s="192"/>
      <c r="H28" s="192"/>
    </row>
    <row r="29" spans="1:8" ht="279" x14ac:dyDescent="0.35">
      <c r="A29" s="192" t="s">
        <v>180</v>
      </c>
      <c r="B29" s="53" t="s">
        <v>181</v>
      </c>
      <c r="C29" s="12" t="s">
        <v>144</v>
      </c>
      <c r="D29" s="12" t="s">
        <v>144</v>
      </c>
      <c r="E29" s="12" t="s">
        <v>144</v>
      </c>
      <c r="F29" s="12" t="s">
        <v>144</v>
      </c>
      <c r="G29" s="12" t="s">
        <v>144</v>
      </c>
      <c r="H29" s="12" t="s">
        <v>182</v>
      </c>
    </row>
    <row r="30" spans="1:8" ht="147.75" customHeight="1" x14ac:dyDescent="0.35">
      <c r="A30" s="192"/>
      <c r="B30" s="192" t="s">
        <v>183</v>
      </c>
      <c r="C30" s="192"/>
      <c r="D30" s="192"/>
      <c r="E30" s="192"/>
      <c r="F30" s="192"/>
      <c r="G30" s="192"/>
      <c r="H30" s="192"/>
    </row>
    <row r="31" spans="1:8" ht="308.25" customHeight="1" x14ac:dyDescent="0.35">
      <c r="A31" s="192" t="s">
        <v>184</v>
      </c>
      <c r="B31" s="53" t="s">
        <v>185</v>
      </c>
      <c r="C31" s="53" t="s">
        <v>165</v>
      </c>
      <c r="D31" s="53" t="s">
        <v>117</v>
      </c>
      <c r="E31" s="53" t="s">
        <v>117</v>
      </c>
      <c r="F31" s="53" t="s">
        <v>117</v>
      </c>
      <c r="G31" s="53" t="s">
        <v>117</v>
      </c>
      <c r="H31" s="12" t="s">
        <v>186</v>
      </c>
    </row>
    <row r="32" spans="1:8" ht="129.75" customHeight="1" x14ac:dyDescent="0.35">
      <c r="A32" s="192"/>
      <c r="B32" s="192" t="s">
        <v>187</v>
      </c>
      <c r="C32" s="192"/>
      <c r="D32" s="192"/>
      <c r="E32" s="192"/>
      <c r="F32" s="192"/>
      <c r="G32" s="192"/>
      <c r="H32" s="192"/>
    </row>
    <row r="33" spans="1:8" ht="309.75" customHeight="1" x14ac:dyDescent="0.35">
      <c r="A33" s="192" t="s">
        <v>188</v>
      </c>
      <c r="B33" s="12" t="s">
        <v>189</v>
      </c>
      <c r="C33" s="12" t="s">
        <v>190</v>
      </c>
      <c r="D33" s="12" t="s">
        <v>191</v>
      </c>
      <c r="E33" s="12" t="s">
        <v>191</v>
      </c>
      <c r="F33" s="12" t="s">
        <v>191</v>
      </c>
      <c r="G33" s="12" t="s">
        <v>191</v>
      </c>
      <c r="H33" s="12" t="s">
        <v>192</v>
      </c>
    </row>
    <row r="34" spans="1:8" ht="200.25" customHeight="1" x14ac:dyDescent="0.35">
      <c r="A34" s="192"/>
      <c r="B34" s="192" t="s">
        <v>193</v>
      </c>
      <c r="C34" s="192"/>
      <c r="D34" s="192"/>
      <c r="E34" s="192"/>
      <c r="F34" s="192"/>
      <c r="G34" s="192"/>
      <c r="H34" s="192"/>
    </row>
    <row r="35" spans="1:8" ht="314.25" customHeight="1" x14ac:dyDescent="0.35">
      <c r="A35" s="192" t="s">
        <v>194</v>
      </c>
      <c r="B35" s="53" t="s">
        <v>195</v>
      </c>
      <c r="C35" s="53" t="s">
        <v>155</v>
      </c>
      <c r="D35" s="53" t="s">
        <v>132</v>
      </c>
      <c r="E35" s="53" t="s">
        <v>125</v>
      </c>
      <c r="F35" s="53" t="s">
        <v>108</v>
      </c>
      <c r="G35" s="53" t="s">
        <v>108</v>
      </c>
      <c r="H35" s="53" t="s">
        <v>196</v>
      </c>
    </row>
    <row r="36" spans="1:8" ht="143.25" customHeight="1" x14ac:dyDescent="0.35">
      <c r="A36" s="192"/>
      <c r="B36" s="194" t="s">
        <v>197</v>
      </c>
      <c r="C36" s="194"/>
      <c r="D36" s="194"/>
      <c r="E36" s="194"/>
      <c r="F36" s="194"/>
      <c r="G36" s="194"/>
      <c r="H36" s="194"/>
    </row>
    <row r="37" spans="1:8" ht="91.5" customHeight="1" x14ac:dyDescent="0.35">
      <c r="A37" s="192"/>
      <c r="B37" s="192" t="s">
        <v>198</v>
      </c>
      <c r="C37" s="192"/>
      <c r="D37" s="192"/>
      <c r="E37" s="192"/>
      <c r="F37" s="192"/>
      <c r="G37" s="192"/>
      <c r="H37" s="192"/>
    </row>
    <row r="38" spans="1:8" ht="93" customHeight="1" x14ac:dyDescent="0.35">
      <c r="A38" s="192"/>
      <c r="B38" s="192" t="s">
        <v>199</v>
      </c>
      <c r="C38" s="192"/>
      <c r="D38" s="192"/>
      <c r="E38" s="192"/>
      <c r="F38" s="192"/>
      <c r="G38" s="192"/>
      <c r="H38" s="192"/>
    </row>
    <row r="39" spans="1:8" ht="145.5" customHeight="1" x14ac:dyDescent="0.35">
      <c r="A39" s="192"/>
      <c r="B39" s="192" t="s">
        <v>200</v>
      </c>
      <c r="C39" s="192"/>
      <c r="D39" s="192"/>
      <c r="E39" s="192"/>
      <c r="F39" s="192"/>
      <c r="G39" s="192"/>
      <c r="H39" s="192"/>
    </row>
    <row r="40" spans="1:8" ht="93.75" customHeight="1" x14ac:dyDescent="0.35">
      <c r="A40" s="12" t="s">
        <v>201</v>
      </c>
      <c r="B40" s="53" t="s">
        <v>202</v>
      </c>
      <c r="C40" s="53" t="s">
        <v>106</v>
      </c>
      <c r="D40" s="53" t="s">
        <v>106</v>
      </c>
      <c r="E40" s="53" t="s">
        <v>106</v>
      </c>
      <c r="F40" s="12" t="s">
        <v>144</v>
      </c>
      <c r="G40" s="12" t="s">
        <v>144</v>
      </c>
      <c r="H40" s="53" t="s">
        <v>203</v>
      </c>
    </row>
    <row r="41" spans="1:8" ht="409.5" customHeight="1" x14ac:dyDescent="0.35">
      <c r="A41" s="192" t="s">
        <v>204</v>
      </c>
      <c r="B41" s="193" t="s">
        <v>205</v>
      </c>
      <c r="C41" s="192" t="s">
        <v>106</v>
      </c>
      <c r="D41" s="192" t="s">
        <v>106</v>
      </c>
      <c r="E41" s="192" t="s">
        <v>144</v>
      </c>
      <c r="F41" s="192" t="s">
        <v>144</v>
      </c>
      <c r="G41" s="192" t="s">
        <v>144</v>
      </c>
      <c r="H41" s="192" t="s">
        <v>203</v>
      </c>
    </row>
    <row r="42" spans="1:8" ht="117" customHeight="1" x14ac:dyDescent="0.35">
      <c r="A42" s="192"/>
      <c r="B42" s="193"/>
      <c r="C42" s="192"/>
      <c r="D42" s="192"/>
      <c r="E42" s="192"/>
      <c r="F42" s="192"/>
      <c r="G42" s="192"/>
      <c r="H42" s="192"/>
    </row>
    <row r="43" spans="1:8" ht="139.5" customHeight="1" x14ac:dyDescent="0.35">
      <c r="A43" s="192"/>
      <c r="B43" s="192" t="s">
        <v>206</v>
      </c>
      <c r="C43" s="192"/>
      <c r="D43" s="192"/>
      <c r="E43" s="192"/>
      <c r="F43" s="192"/>
      <c r="G43" s="192"/>
      <c r="H43" s="192"/>
    </row>
    <row r="44" spans="1:8" ht="189" customHeight="1" x14ac:dyDescent="0.35">
      <c r="A44" s="53" t="s">
        <v>207</v>
      </c>
      <c r="B44" s="53" t="s">
        <v>208</v>
      </c>
      <c r="C44" s="53" t="s">
        <v>209</v>
      </c>
      <c r="D44" s="53" t="s">
        <v>210</v>
      </c>
      <c r="E44" s="53" t="s">
        <v>210</v>
      </c>
      <c r="F44" s="53" t="s">
        <v>210</v>
      </c>
      <c r="G44" s="53" t="s">
        <v>210</v>
      </c>
      <c r="H44" s="53" t="s">
        <v>203</v>
      </c>
    </row>
    <row r="45" spans="1:8" ht="409.5" customHeight="1" x14ac:dyDescent="0.35">
      <c r="A45" s="192" t="s">
        <v>62</v>
      </c>
      <c r="B45" s="193" t="s">
        <v>211</v>
      </c>
      <c r="C45" s="192" t="s">
        <v>106</v>
      </c>
      <c r="D45" s="192" t="s">
        <v>106</v>
      </c>
      <c r="E45" s="192" t="s">
        <v>106</v>
      </c>
      <c r="F45" s="192" t="s">
        <v>212</v>
      </c>
      <c r="G45" s="192" t="s">
        <v>212</v>
      </c>
      <c r="H45" s="192" t="s">
        <v>203</v>
      </c>
    </row>
    <row r="46" spans="1:8" ht="15" customHeight="1" x14ac:dyDescent="0.35">
      <c r="A46" s="192"/>
      <c r="B46" s="193"/>
      <c r="C46" s="192"/>
      <c r="D46" s="192"/>
      <c r="E46" s="192"/>
      <c r="F46" s="192"/>
      <c r="G46" s="192"/>
      <c r="H46" s="192"/>
    </row>
    <row r="47" spans="1:8" ht="113.25" customHeight="1" x14ac:dyDescent="0.35">
      <c r="A47" s="192"/>
      <c r="B47" s="192" t="s">
        <v>213</v>
      </c>
      <c r="C47" s="192"/>
      <c r="D47" s="192"/>
      <c r="E47" s="192"/>
      <c r="F47" s="192"/>
      <c r="G47" s="192"/>
      <c r="H47" s="192"/>
    </row>
    <row r="48" spans="1:8" ht="18" customHeight="1" x14ac:dyDescent="0.35">
      <c r="A48" s="192" t="s">
        <v>90</v>
      </c>
      <c r="B48" s="186" t="s">
        <v>214</v>
      </c>
      <c r="C48" s="187"/>
      <c r="D48" s="187"/>
      <c r="E48" s="187"/>
      <c r="F48" s="187"/>
      <c r="G48" s="188"/>
      <c r="H48" s="192" t="s">
        <v>203</v>
      </c>
    </row>
    <row r="49" spans="1:12" ht="29.25" customHeight="1" x14ac:dyDescent="0.35">
      <c r="A49" s="192"/>
      <c r="B49" s="189"/>
      <c r="C49" s="190"/>
      <c r="D49" s="190"/>
      <c r="E49" s="190"/>
      <c r="F49" s="190"/>
      <c r="G49" s="191"/>
      <c r="H49" s="192"/>
    </row>
    <row r="50" spans="1:12" ht="141.75" customHeight="1" x14ac:dyDescent="0.35">
      <c r="A50" s="192"/>
      <c r="B50" s="192" t="s">
        <v>215</v>
      </c>
      <c r="C50" s="192"/>
      <c r="D50" s="192"/>
      <c r="E50" s="192"/>
      <c r="F50" s="192"/>
      <c r="G50" s="192"/>
      <c r="H50" s="192"/>
      <c r="L50" s="25"/>
    </row>
    <row r="51" spans="1:12" x14ac:dyDescent="0.35">
      <c r="L51" s="25"/>
    </row>
  </sheetData>
  <sheetProtection sheet="1" objects="1" scenarios="1"/>
  <mergeCells count="47">
    <mergeCell ref="A1:H1"/>
    <mergeCell ref="H48:H49"/>
    <mergeCell ref="B50:H50"/>
    <mergeCell ref="A48:A50"/>
    <mergeCell ref="A15:H15"/>
    <mergeCell ref="A17:A18"/>
    <mergeCell ref="B18:H18"/>
    <mergeCell ref="A19:A20"/>
    <mergeCell ref="B20:H20"/>
    <mergeCell ref="A21:A22"/>
    <mergeCell ref="B22:H22"/>
    <mergeCell ref="A23:A24"/>
    <mergeCell ref="B24:H24"/>
    <mergeCell ref="A25:A26"/>
    <mergeCell ref="B26:H26"/>
    <mergeCell ref="A27:A28"/>
    <mergeCell ref="B28:H28"/>
    <mergeCell ref="A29:A30"/>
    <mergeCell ref="B30:H30"/>
    <mergeCell ref="A31:A32"/>
    <mergeCell ref="B32:H32"/>
    <mergeCell ref="A33:A34"/>
    <mergeCell ref="B34:H34"/>
    <mergeCell ref="A35:A39"/>
    <mergeCell ref="B36:H36"/>
    <mergeCell ref="B37:H37"/>
    <mergeCell ref="B38:H38"/>
    <mergeCell ref="B39:H39"/>
    <mergeCell ref="A41:A43"/>
    <mergeCell ref="B41:B42"/>
    <mergeCell ref="C41:C42"/>
    <mergeCell ref="D41:D42"/>
    <mergeCell ref="E41:E42"/>
    <mergeCell ref="A45:A47"/>
    <mergeCell ref="B45:B46"/>
    <mergeCell ref="C45:C46"/>
    <mergeCell ref="D45:D46"/>
    <mergeCell ref="E45:E46"/>
    <mergeCell ref="B48:G49"/>
    <mergeCell ref="H45:H46"/>
    <mergeCell ref="B47:H47"/>
    <mergeCell ref="G41:G42"/>
    <mergeCell ref="H41:H42"/>
    <mergeCell ref="B43:H43"/>
    <mergeCell ref="F45:F46"/>
    <mergeCell ref="G45:G46"/>
    <mergeCell ref="F41:F42"/>
  </mergeCells>
  <pageMargins left="0.7" right="0.7" top="0.75" bottom="0.75" header="0.3" footer="0.3"/>
  <pageSetup scale="66" fitToHeight="0" orientation="landscape" horizontalDpi="1200" verticalDpi="1200" r:id="rId1"/>
  <headerFooter>
    <oddHeader>&amp;L&amp;G&amp;C&amp;"Trebuchet MS,Bold"&amp;16Age-Appropriate Norms and Task Definitions</oddHeader>
    <oddFooter>&amp;LDepartment of Health Care Policy and Financing
CFC Direct Care Services Calculator - Children&amp;RPage &amp;P</oddFooter>
  </headerFooter>
  <rowBreaks count="1" manualBreakCount="1">
    <brk id="14"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6B4FCA8B82E340AF9DF66AE927E77A" ma:contentTypeVersion="20" ma:contentTypeDescription="Create a new document." ma:contentTypeScope="" ma:versionID="4a0440e0981dcad65f210518bd3041b2">
  <xsd:schema xmlns:xsd="http://www.w3.org/2001/XMLSchema" xmlns:xs="http://www.w3.org/2001/XMLSchema" xmlns:p="http://schemas.microsoft.com/office/2006/metadata/properties" xmlns:ns2="f3d7a0b4-55b1-445a-9abc-e2bc2880b4ed" xmlns:ns3="1b9d495e-4790-4a2d-b67a-7683492650cb" targetNamespace="http://schemas.microsoft.com/office/2006/metadata/properties" ma:root="true" ma:fieldsID="a260556ac0276890371fb5507b059bd9" ns2:_="" ns3:_="">
    <xsd:import namespace="f3d7a0b4-55b1-445a-9abc-e2bc2880b4ed"/>
    <xsd:import namespace="1b9d495e-4790-4a2d-b67a-7683492650cb"/>
    <xsd:element name="properties">
      <xsd:complexType>
        <xsd:sequence>
          <xsd:element name="documentManagement">
            <xsd:complexType>
              <xsd:all>
                <xsd:element ref="ns2:_x006e_yg7" minOccurs="0"/>
                <xsd:element ref="ns3:SharedWithUsers" minOccurs="0"/>
                <xsd:element ref="ns3:SharedWithDetails" minOccurs="0"/>
                <xsd:element ref="ns2:MediaServiceMetadata" minOccurs="0"/>
                <xsd:element ref="ns2:MediaServiceFastMetadata"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d7a0b4-55b1-445a-9abc-e2bc2880b4ed" elementFormDefault="qualified">
    <xsd:import namespace="http://schemas.microsoft.com/office/2006/documentManagement/types"/>
    <xsd:import namespace="http://schemas.microsoft.com/office/infopath/2007/PartnerControls"/>
    <xsd:element name="_x006e_yg7" ma:index="2" nillable="true" ma:displayName="Date and time" ma:internalName="_x006e_yg7">
      <xsd:simpleType>
        <xsd:restriction base="dms:DateTime"/>
      </xsd:simpleType>
    </xsd:element>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EventHashCode" ma:index="9" nillable="true" ma:displayName="MediaServiceEventHashCode" ma:hidden="true" ma:internalName="MediaServiceEventHashCode" ma:readOnly="true">
      <xsd:simpleType>
        <xsd:restriction base="dms:Text"/>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0ad1e36-3292-4be9-a1e7-e63c408760a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9d495e-4790-4a2d-b67a-7683492650cb" elementFormDefault="qualified">
    <xsd:import namespace="http://schemas.microsoft.com/office/2006/documentManagement/types"/>
    <xsd:import namespace="http://schemas.microsoft.com/office/infopath/2007/PartnerControls"/>
    <xsd:element name="SharedWithUsers" ma:index="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9405458-0cc6-487f-8124-150f62c9e75a}" ma:internalName="TaxCatchAll" ma:showField="CatchAllData" ma:web="1b9d495e-4790-4a2d-b67a-7683492650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C G N V 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C G N V 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h j V V Y o i k e 4 D g A A A B E A A A A T A B w A R m 9 y b X V s Y X M v U 2 V j d G l v b j E u b S C i G A A o o B Q A A A A A A A A A A A A A A A A A A A A A A A A A A A A r T k 0 u y c z P U w i G 0 I b W A F B L A Q I t A B Q A A g A I A A h j V V Y g O B 9 n p A A A A P U A A A A S A A A A A A A A A A A A A A A A A A A A A A B D b 2 5 m a W c v U G F j a 2 F n Z S 5 4 b W x Q S w E C L Q A U A A I A C A A I Y 1 V W D 8 r p q 6 Q A A A D p A A A A E w A A A A A A A A A A A A A A A A D w A A A A W 0 N v b n R l b n R f V H l w Z X N d L n h t b F B L A Q I t A B Q A A g A I A A h j V 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j R G V 3 n 1 F O Q L 1 d N 1 r o G l p E A A A A A A I A A A A A A A N m A A D A A A A A E A A A A A M x W 6 m q 6 A x j m N A p x w H k X h s A A A A A B I A A A K A A A A A Q A A A A y p A C 1 d X X U m H + 6 m E j k N D P m F A A A A C p e R b 3 X c D R j v / 3 h 6 x f T s E b 1 t f q 1 u Y u d / u G b o b q 5 8 o d m F 9 l a v W 7 x E G u x N J 8 X q 8 6 N r X m M f V X e u 9 o l d f z 9 O S Y U K + E B C a m A N 3 2 Y S F 4 8 8 b R X A 4 N P h Q A A A B Z X 4 J T / x 5 K E Y J i k 1 F 6 K Q n t Q 1 8 0 J g = = < / 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1b9d495e-4790-4a2d-b67a-7683492650cb" xsi:nil="true"/>
    <lcf76f155ced4ddcb4097134ff3c332f xmlns="f3d7a0b4-55b1-445a-9abc-e2bc2880b4ed">
      <Terms xmlns="http://schemas.microsoft.com/office/infopath/2007/PartnerControls"/>
    </lcf76f155ced4ddcb4097134ff3c332f>
    <_x006e_yg7 xmlns="f3d7a0b4-55b1-445a-9abc-e2bc2880b4e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1EEFF-CFB7-44E5-B792-55C410C09F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d7a0b4-55b1-445a-9abc-e2bc2880b4ed"/>
    <ds:schemaRef ds:uri="1b9d495e-4790-4a2d-b67a-7683492650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8BF22A-F8E7-494F-98D0-071B54EBF3E1}">
  <ds:schemaRefs>
    <ds:schemaRef ds:uri="http://schemas.microsoft.com/DataMashup"/>
  </ds:schemaRefs>
</ds:datastoreItem>
</file>

<file path=customXml/itemProps3.xml><?xml version="1.0" encoding="utf-8"?>
<ds:datastoreItem xmlns:ds="http://schemas.openxmlformats.org/officeDocument/2006/customXml" ds:itemID="{4D1B6B16-A062-4263-9605-7567776FE605}">
  <ds:schemaRefs>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 ds:uri="1b9d495e-4790-4a2d-b67a-7683492650cb"/>
    <ds:schemaRef ds:uri="http://schemas.microsoft.com/office/2006/documentManagement/types"/>
    <ds:schemaRef ds:uri="f3d7a0b4-55b1-445a-9abc-e2bc2880b4ed"/>
    <ds:schemaRef ds:uri="http://www.w3.org/XML/1998/namespace"/>
    <ds:schemaRef ds:uri="http://purl.org/dc/elements/1.1/"/>
  </ds:schemaRefs>
</ds:datastoreItem>
</file>

<file path=customXml/itemProps4.xml><?xml version="1.0" encoding="utf-8"?>
<ds:datastoreItem xmlns:ds="http://schemas.openxmlformats.org/officeDocument/2006/customXml" ds:itemID="{A5A68A40-7910-4E8D-8593-AA769F42C4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Direct Care Services Calculator</vt:lpstr>
      <vt:lpstr>HMA Attestation</vt:lpstr>
      <vt:lpstr>Age Approp. Norms &amp; Definitions</vt:lpstr>
      <vt:lpstr>'Age Approp. Norms &amp; Definitions'!Print_Area</vt:lpstr>
      <vt:lpstr>'Direct Care Services Calculator'!Print_Area</vt:lpstr>
      <vt:lpstr>'HMA Attestation'!Print_Area</vt:lpstr>
      <vt:lpstr>'Age Approp. Norms &amp; Definitions'!Print_Titles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First Choice Direct Care Services Calculator</dc:title>
  <dc:subject/>
  <dc:creator>Comstock, Danielle</dc:creator>
  <cp:keywords/>
  <dc:description/>
  <cp:lastModifiedBy>Larsen, Jennifer</cp:lastModifiedBy>
  <cp:revision/>
  <cp:lastPrinted>2025-08-13T00:42:28Z</cp:lastPrinted>
  <dcterms:created xsi:type="dcterms:W3CDTF">2023-02-17T21:46:54Z</dcterms:created>
  <dcterms:modified xsi:type="dcterms:W3CDTF">2025-08-13T00:47:19Z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0x0101001B6B4FCA8B82E340AF9DF66AE927E77A</vt:lpwstr>
  </property>
  <property fmtid="{D5CDD505-2E9C-101B-9397-08002B2CF9AE}" pid="3" name="MediaServiceImageTags">
    <vt:lpwstr/>
  </property>
</Properties>
</file>